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自评汇总表" sheetId="1" r:id="rId1"/>
    <sheet name="部门整体汇总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<sst xmlns="http://schemas.openxmlformats.org/spreadsheetml/2006/main" count="58" uniqueCount="39">
  <si>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2025年度团区委部门项目绩效自评情况汇总表</t>
  </si>
  <si>
    <t>填表人：陈国芳</t>
  </si>
  <si>
    <t>联系电话：83210019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</si>
  <si>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</si>
  <si>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</si>
  <si>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</si>
  <si>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</si>
  <si>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</si>
  <si>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</si>
  <si>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</si>
  <si>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</si>
  <si>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</si>
  <si>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</si>
  <si>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</si>
  <si>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</si>
  <si>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</si>
  <si>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</si>
  <si>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</si>
  <si>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</si>
  <si>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</si>
  <si>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</si>
  <si>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中国共产主义青年团武汉市东西湖区委员会</t>
  </si>
  <si>
    <t>共青团工作经费</t>
  </si>
  <si>
    <t>综合科</t>
  </si>
  <si>
    <t>党建工作经费</t>
  </si>
  <si>
    <t>青教工作经费</t>
  </si>
  <si>
    <t>青教中心</t>
  </si>
  <si>
    <t>2025年度东西湖区部门整体自评汇总表</t>
  </si>
  <si>
    <t>填表人：</t>
  </si>
  <si>
    <t>陈国芳</t>
  </si>
  <si>
    <t>联系电话：</t>
  </si>
  <si>
    <t>单位代码</t>
  </si>
  <si>
    <t>执行率</t>
  </si>
  <si>
    <t>部门整体自评得分</t>
  </si>
  <si>
    <t>成本指标
（20分）</t>
  </si>
  <si>
    <t>产出指标
（20分）</t>
  </si>
  <si>
    <t>满意度
指标
（10分）</t>
  </si>
  <si>
    <t>011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</si>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</sst>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9" fillId="0" borderId="2" xfId="49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177" fontId="2" fillId="0" borderId="2" xfId="49" applyNumberFormat="1" applyFont="1" applyBorder="1" applyAlignment="1">
      <alignment horizontal="center" vertical="center"/>
    </xf>
    <xf numFmtId="0" fontId="0" fillId="0" borderId="2" xfId="0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H9" sqref="H9"/>
    </sheetView>
  </sheetViews>
  <sheetFormatPr defaultColWidth="9" defaultRowHeight="13.5"/>
  <cols>
    <col min="1" max="1" width="3.75" customWidth="1"/>
    <col min="2" max="2" width="11.125" customWidth="1"/>
    <col min="3" max="3" width="13" customWidth="1"/>
    <col min="5" max="5" width="8.875" customWidth="1"/>
    <col min="6" max="6" width="11" customWidth="1"/>
    <col min="7" max="7" width="6.875" customWidth="1"/>
    <col min="8" max="8" width="7.625" customWidth="1"/>
    <col min="13" max="13" width="11.25" customWidth="1"/>
    <col min="14" max="14" width="7.625" customWidth="1"/>
    <col min="15" max="15" width="15.625" customWidth="1"/>
  </cols>
  <sheetData>
    <row r="1" ht="44" customHeight="1" spans="1:15">
      <c r="A1" s="22" t="s">
        <v>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19" customFormat="1" ht="24.95" customHeight="1" spans="1:15">
      <c r="A2" s="24" t="s">
        <v>1</v>
      </c>
      <c r="B2" s="25"/>
      <c r="C2" s="25"/>
      <c r="D2" s="25"/>
      <c r="E2" s="24" t="s">
        <v>2</v>
      </c>
      <c r="F2" s="24"/>
      <c r="G2" s="25"/>
      <c r="H2" s="25"/>
      <c r="I2" s="25"/>
      <c r="J2" s="25"/>
      <c r="K2" s="25"/>
      <c r="L2" s="25"/>
      <c r="M2" s="25"/>
      <c r="N2" s="25"/>
      <c r="O2" s="25" t="s">
        <v>3</v>
      </c>
    </row>
    <row r="3" s="20" customFormat="1" ht="18.95" customHeight="1" spans="1:15">
      <c r="A3" s="26" t="s">
        <v>4</v>
      </c>
      <c r="B3" s="26" t="s">
        <v>5</v>
      </c>
      <c r="C3" s="26" t="s">
        <v>6</v>
      </c>
      <c r="D3" s="26" t="s">
        <v>7</v>
      </c>
      <c r="E3" s="27" t="s">
        <v>8</v>
      </c>
      <c r="F3" s="27"/>
      <c r="G3" s="27"/>
      <c r="H3" s="26" t="s">
        <v>9</v>
      </c>
      <c r="I3" s="28" t="s">
        <v>10</v>
      </c>
      <c r="J3" s="29"/>
      <c r="K3" s="29"/>
      <c r="L3" s="29"/>
      <c r="M3" s="29"/>
      <c r="N3" s="30"/>
      <c r="O3" s="26" t="s">
        <v>11</v>
      </c>
    </row>
    <row r="4" s="20" customFormat="1" ht="30" customHeight="1" spans="1:15">
      <c r="A4" s="31"/>
      <c r="B4" s="31"/>
      <c r="C4" s="31"/>
      <c r="D4" s="31"/>
      <c r="E4" s="31" t="s">
        <v>12</v>
      </c>
      <c r="F4" s="31" t="s">
        <v>13</v>
      </c>
      <c r="G4" s="31" t="s">
        <v>14</v>
      </c>
      <c r="H4" s="31"/>
      <c r="I4" s="27" t="s">
        <v>15</v>
      </c>
      <c r="J4" s="27" t="s">
        <v>16</v>
      </c>
      <c r="K4" s="27" t="s">
        <v>17</v>
      </c>
      <c r="L4" s="27" t="s">
        <v>18</v>
      </c>
      <c r="M4" s="27" t="s">
        <v>19</v>
      </c>
      <c r="N4" s="27" t="s">
        <v>20</v>
      </c>
      <c r="O4" s="31"/>
    </row>
    <row r="5" s="21" customFormat="1" ht="30" customHeight="1" spans="1:15">
      <c r="A5" s="11">
        <v>1</v>
      </c>
      <c r="B5" s="32" t="s">
        <v>21</v>
      </c>
      <c r="C5" s="33" t="s">
        <v>22</v>
      </c>
      <c r="D5" s="11" t="s">
        <v>23</v>
      </c>
      <c r="E5" s="34">
        <v>164.16</v>
      </c>
      <c r="F5" s="34">
        <v>1</v>
      </c>
      <c r="G5" s="34">
        <f t="shared" ref="G5:G7" si="0">E5+F5</f>
        <v>165.16</v>
      </c>
      <c r="H5" s="34">
        <v>95.27</v>
      </c>
      <c r="I5" s="35">
        <v>11.54</v>
      </c>
      <c r="J5" s="11">
        <v>20</v>
      </c>
      <c r="K5" s="11">
        <v>20</v>
      </c>
      <c r="L5" s="11">
        <v>30</v>
      </c>
      <c r="M5" s="11">
        <v>10</v>
      </c>
      <c r="N5" s="11">
        <f>SUM(I5:M5)</f>
        <v>91.54</v>
      </c>
      <c r="O5" s="11"/>
    </row>
    <row r="6" s="21" customFormat="1" ht="30" customHeight="1" spans="1:15">
      <c r="A6" s="11">
        <v>2</v>
      </c>
      <c r="B6" s="32" t="s">
        <v>21</v>
      </c>
      <c r="C6" s="33" t="s">
        <v>24</v>
      </c>
      <c r="D6" s="11" t="s">
        <v>23</v>
      </c>
      <c r="E6" s="36">
        <v>126</v>
      </c>
      <c r="F6" s="36">
        <v>26.51</v>
      </c>
      <c r="G6" s="34">
        <f t="shared" si="0"/>
        <v>152.51</v>
      </c>
      <c r="H6" s="36">
        <v>64.2</v>
      </c>
      <c r="I6" s="35">
        <v>8.42</v>
      </c>
      <c r="J6" s="11">
        <v>20</v>
      </c>
      <c r="K6" s="11">
        <v>20</v>
      </c>
      <c r="L6" s="11">
        <v>30</v>
      </c>
      <c r="M6" s="11">
        <v>10</v>
      </c>
      <c r="N6" s="11">
        <f>SUM(I6:M6)</f>
        <v>88.42</v>
      </c>
      <c r="O6" s="11"/>
    </row>
    <row r="7" s="21" customFormat="1" ht="30" customHeight="1" spans="1:15">
      <c r="A7" s="11">
        <v>3</v>
      </c>
      <c r="B7" s="32" t="s">
        <v>21</v>
      </c>
      <c r="C7" s="33" t="s">
        <v>25</v>
      </c>
      <c r="D7" s="11" t="s">
        <v>26</v>
      </c>
      <c r="E7" s="36">
        <v>0.162</v>
      </c>
      <c r="F7" s="36">
        <v>0</v>
      </c>
      <c r="G7" s="34">
        <f t="shared" si="0"/>
        <v>0.162</v>
      </c>
      <c r="H7" s="36">
        <v>0.162</v>
      </c>
      <c r="I7" s="35">
        <v>20</v>
      </c>
      <c r="J7" s="11">
        <v>20</v>
      </c>
      <c r="K7" s="11">
        <v>20</v>
      </c>
      <c r="L7" s="11">
        <v>30</v>
      </c>
      <c r="M7" s="11">
        <v>10</v>
      </c>
      <c r="N7" s="11">
        <f>SUM(I7:M7)</f>
        <v>100</v>
      </c>
      <c r="O7" s="11"/>
    </row>
    <row r="8" ht="30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30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30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30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A1" sqref="A1:Q1"/>
    </sheetView>
  </sheetViews>
  <sheetFormatPr defaultColWidth="9" defaultRowHeight="13.5"/>
  <cols>
    <col min="4" max="4" width="10.125" customWidth="1"/>
    <col min="5" max="5" width="14.875" customWidth="1"/>
    <col min="7" max="7" width="10.375" customWidth="1"/>
    <col min="17" max="17" width="14" customWidth="1"/>
  </cols>
  <sheetData>
    <row r="1" ht="39.75" customHeight="1" spans="1:17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28</v>
      </c>
      <c r="B2" t="s">
        <v>29</v>
      </c>
      <c r="F2" t="s">
        <v>30</v>
      </c>
      <c r="G2">
        <v>83210019</v>
      </c>
      <c r="Q2" t="s">
        <v>3</v>
      </c>
    </row>
    <row r="3" spans="1:17">
      <c r="A3" s="2" t="s">
        <v>4</v>
      </c>
      <c r="B3" s="2" t="s">
        <v>31</v>
      </c>
      <c r="C3" s="2" t="s">
        <v>5</v>
      </c>
      <c r="D3" s="2" t="s">
        <v>6</v>
      </c>
      <c r="E3" s="2" t="s">
        <v>7</v>
      </c>
      <c r="F3" s="3" t="s">
        <v>8</v>
      </c>
      <c r="G3" s="4"/>
      <c r="H3" s="5"/>
      <c r="I3" s="6" t="s">
        <v>9</v>
      </c>
      <c r="J3" s="2" t="s">
        <v>32</v>
      </c>
      <c r="K3" s="3" t="s">
        <v>33</v>
      </c>
      <c r="L3" s="4"/>
      <c r="M3" s="7"/>
      <c r="N3" s="7"/>
      <c r="O3" s="7"/>
      <c r="P3" s="5"/>
      <c r="Q3" s="8" t="s">
        <v>11</v>
      </c>
    </row>
    <row r="4" ht="40.5" spans="1:17">
      <c r="A4" s="9"/>
      <c r="B4" s="9"/>
      <c r="C4" s="9"/>
      <c r="D4" s="9"/>
      <c r="E4" s="9"/>
      <c r="F4" s="10" t="s">
        <v>12</v>
      </c>
      <c r="G4" s="10" t="s">
        <v>13</v>
      </c>
      <c r="H4" s="11" t="s">
        <v>14</v>
      </c>
      <c r="I4" s="12"/>
      <c r="J4" s="9"/>
      <c r="K4" s="10" t="s">
        <v>15</v>
      </c>
      <c r="L4" s="10" t="s">
        <v>34</v>
      </c>
      <c r="M4" s="10" t="s">
        <v>35</v>
      </c>
      <c r="N4" s="10" t="s">
        <v>18</v>
      </c>
      <c r="O4" s="10" t="s">
        <v>36</v>
      </c>
      <c r="P4" s="11" t="s">
        <v>20</v>
      </c>
      <c r="Q4" s="13"/>
    </row>
    <row r="5" ht="67.5" spans="1:17">
      <c r="A5" s="14"/>
      <c r="B5" s="37" t="s">
        <v>37</v>
      </c>
      <c r="C5" s="10" t="s">
        <v>21</v>
      </c>
      <c r="D5" s="14" t="s">
        <v>38</v>
      </c>
      <c r="E5" s="10" t="s">
        <v>21</v>
      </c>
      <c r="F5" s="15">
        <v>444.16</v>
      </c>
      <c r="G5" s="16">
        <v>27.51</v>
      </c>
      <c r="H5" s="16">
        <f>F5+G5</f>
        <v>471.67</v>
      </c>
      <c r="I5" s="15">
        <v>312.18</v>
      </c>
      <c r="J5" s="17">
        <f>I5/H5</f>
        <v>0.661861046918396</v>
      </c>
      <c r="K5" s="14">
        <v>13.24</v>
      </c>
      <c r="L5" s="14">
        <v>20</v>
      </c>
      <c r="M5" s="14">
        <v>20</v>
      </c>
      <c r="N5" s="14">
        <v>30</v>
      </c>
      <c r="O5" s="14">
        <v>10</v>
      </c>
      <c r="P5" s="14">
        <v>93.24</v>
      </c>
      <c r="Q5" s="14"/>
    </row>
    <row r="6" spans="1:17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</sheetData>
  <mergeCells count="9">
    <mergeCell ref="A1:Q1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项目自评汇总表</vt:lpstr>
      <vt:lpstr>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风信子</cp:lastModifiedBy>
  <dcterms:created xsi:type="dcterms:W3CDTF">2022-01-13T09:26:00Z</dcterms:created>
  <dcterms:modified xsi:type="dcterms:W3CDTF">2026-05-27T07:15:49Z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