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<sst xmlns="http://schemas.openxmlformats.org/spreadsheetml/2006/main" count="89" uniqueCount="43">
  <si>
    <t>附表1    2025年部门预算绩效运行监控情况统计表（部门整体）</t>
  </si>
  <si>
    <t>填表人：戴丽娟</t>
  </si>
  <si>
    <t>联系电话：83216303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</si>
  <si>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</si>
  <si>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</si>
  <si>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</si>
  <si>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</si>
  <si>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</si>
  <si>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</si>
  <si>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</si>
  <si>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</si>
  <si>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</si>
  <si>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</si>
  <si>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</si>
  <si>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</si>
  <si>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</si>
  <si>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</si>
  <si>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056001</t>
  </si>
  <si>
    <t>区融媒体中心</t>
  </si>
  <si>
    <t>部门整体</t>
  </si>
  <si>
    <t>融媒体中心</t>
  </si>
  <si>
    <t>附表2   2025年部门预算绩效运行监控情况统计表（项目）</t>
  </si>
  <si>
    <t>总序号</t>
  </si>
  <si>
    <t>单位序号</t>
  </si>
  <si>
    <t>实施科室（单位）</t>
  </si>
  <si>
    <t>056</t>
  </si>
  <si>
    <t>001</t>
  </si>
  <si>
    <t>融媒体内容创意生产及宣传服务工作</t>
  </si>
  <si>
    <t>总编室</t>
  </si>
  <si>
    <t>融媒体产品视觉包装设计工作经费</t>
  </si>
  <si>
    <t>编辑制作科</t>
  </si>
  <si>
    <t>融媒体省市电视媒体宣传工作经费</t>
  </si>
  <si>
    <t>采访科</t>
  </si>
  <si>
    <t>融媒体全平台运营推广工作经费</t>
  </si>
  <si>
    <t>运营推广科</t>
  </si>
  <si>
    <t>融媒体平台运行维护及涉笔更新工作经费</t>
  </si>
  <si>
    <t>技术保障科</t>
  </si>
  <si>
    <t>履职工作经费</t>
  </si>
  <si>
    <t>办公室</t>
  </si>
  <si>
    <t>党建经费</t>
  </si>
  <si>
    <t>融媒体其他项目支出</t>
  </si>
  <si>
    <t>编外聘用人员经费</t>
  </si>
  <si>
    <t>融媒体结转项目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</si>
</sst>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0" fontId="4" fillId="0" borderId="0" xfId="0" applyNumberFormat="1" applyFont="1" applyFill="1" applyAlignment="1">
      <alignment horizontal="right" vertical="center" wrapText="1"/>
    </xf>
    <xf numFmtId="176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9" fontId="8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115" zoomScaleNormal="115" workbookViewId="0">
      <selection activeCell="Q4" sqref="Q4"/>
    </sheetView>
  </sheetViews>
  <sheetFormatPr defaultColWidth="9" defaultRowHeight="14.4" outlineLevelRow="4"/>
  <cols>
    <col min="1" max="1" width="5" style="36" customWidth="1"/>
    <col min="2" max="2" width="7" style="36" customWidth="1"/>
    <col min="3" max="3" width="14.2222222222222" style="36" customWidth="1"/>
    <col min="4" max="4" width="6" style="36" customWidth="1"/>
    <col min="5" max="5" width="12.5555555555556" style="36" customWidth="1"/>
    <col min="6" max="6" width="7.75" style="36" customWidth="1"/>
    <col min="7" max="7" width="7.87962962962963" style="36" customWidth="1"/>
    <col min="8" max="8" width="9.77777777777778" style="36" customWidth="1"/>
    <col min="9" max="9" width="8.55555555555556" style="36" customWidth="1"/>
    <col min="10" max="10" width="8.88888888888889" style="36" customWidth="1"/>
    <col min="11" max="11" width="9.44444444444444" style="36" customWidth="1"/>
    <col min="12" max="12" width="26.9444444444444" style="37" customWidth="1"/>
    <col min="13" max="16384" width="9" style="36"/>
  </cols>
  <sheetData>
    <row r="1" ht="49" customHeight="1" spans="1:12">
      <c r="A1" s="38" t="s">
        <v>0</v>
      </c>
      <c r="B1" s="38"/>
      <c r="C1" s="38"/>
      <c r="D1" s="39"/>
      <c r="E1" s="39"/>
      <c r="F1" s="39"/>
      <c r="G1" s="39"/>
      <c r="H1" s="39"/>
      <c r="I1" s="39"/>
      <c r="J1" s="40"/>
      <c r="K1" s="40"/>
      <c r="L1" s="39"/>
    </row>
    <row r="2" ht="25" customHeight="1" spans="1:12">
      <c r="A2" s="41" t="s">
        <v>1</v>
      </c>
      <c r="B2" s="41"/>
      <c r="C2" s="41"/>
      <c r="D2" s="42"/>
      <c r="E2" s="42"/>
      <c r="F2" s="43" t="s">
        <v>2</v>
      </c>
      <c r="G2" s="43"/>
      <c r="H2" s="43"/>
      <c r="I2" s="42"/>
      <c r="J2" s="44"/>
      <c r="K2" s="44"/>
      <c r="L2" s="41" t="s">
        <v>3</v>
      </c>
    </row>
    <row r="3" ht="20" customHeight="1" spans="1:12">
      <c r="A3" s="45" t="s">
        <v>4</v>
      </c>
      <c r="B3" s="45" t="s">
        <v>5</v>
      </c>
      <c r="C3" s="45" t="s">
        <v>6</v>
      </c>
      <c r="D3" s="45" t="s">
        <v>7</v>
      </c>
      <c r="E3" s="45" t="s">
        <v>8</v>
      </c>
      <c r="F3" s="45" t="s">
        <v>9</v>
      </c>
      <c r="G3" s="45"/>
      <c r="H3" s="45"/>
      <c r="I3" s="46" t="s">
        <v>10</v>
      </c>
      <c r="J3" s="47" t="s">
        <v>11</v>
      </c>
      <c r="K3" s="47" t="s">
        <v>12</v>
      </c>
      <c r="L3" s="48" t="s">
        <v>13</v>
      </c>
    </row>
    <row r="4" ht="58" customHeight="1" spans="1:12">
      <c r="A4" s="45"/>
      <c r="B4" s="45"/>
      <c r="C4" s="45"/>
      <c r="D4" s="45"/>
      <c r="E4" s="45"/>
      <c r="F4" s="45" t="s">
        <v>14</v>
      </c>
      <c r="G4" s="45" t="s">
        <v>15</v>
      </c>
      <c r="H4" s="45" t="s">
        <v>16</v>
      </c>
      <c r="I4" s="46"/>
      <c r="J4" s="47"/>
      <c r="K4" s="47"/>
      <c r="L4" s="48"/>
    </row>
    <row r="5" s="35" customFormat="1" ht="121" customHeight="1" spans="1:12">
      <c r="A5" s="49">
        <v>1</v>
      </c>
      <c r="B5" s="52" t="s">
        <v>17</v>
      </c>
      <c r="C5" s="49" t="s">
        <v>18</v>
      </c>
      <c r="D5" s="50" t="s">
        <v>19</v>
      </c>
      <c r="E5" s="49" t="s">
        <v>20</v>
      </c>
      <c r="F5" s="49">
        <v>793.12</v>
      </c>
      <c r="G5" s="49">
        <v>0</v>
      </c>
      <c r="H5" s="26">
        <f>SUM(附表2项目绩效运行监控情况统计表!I5:I14)</f>
        <v>793.12</v>
      </c>
      <c r="I5" s="26">
        <f>SUM(附表2项目绩效运行监控情况统计表!J5:J14)</f>
        <v>627.37</v>
      </c>
      <c r="J5" s="30">
        <f>I5/H5</f>
        <v>0.791015230986484</v>
      </c>
      <c r="K5" s="26">
        <f>SUM(附表2项目绩效运行监控情况统计表!L5:L14)</f>
        <v>165.75</v>
      </c>
      <c r="L5" s="51"/>
    </row>
  </sheetData>
  <sheetProtection selectLockedCells="1"/>
  <mergeCells count="13">
    <mergeCell ref="A1:L1"/>
    <mergeCell ref="A2:C2"/>
    <mergeCell ref="F2:H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zoomScale="85" zoomScaleNormal="85" workbookViewId="0">
      <pane ySplit="4" topLeftCell="A9" activePane="bottomLeft" state="frozen"/>
      <selection/>
      <selection pane="bottomLeft" activeCell="Q13" sqref="Q13"/>
    </sheetView>
  </sheetViews>
  <sheetFormatPr defaultColWidth="9" defaultRowHeight="14.4"/>
  <cols>
    <col min="1" max="1" width="4.87962962962963" style="3" customWidth="1"/>
    <col min="2" max="2" width="7.32407407407407" style="3" customWidth="1"/>
    <col min="3" max="3" width="8.37037037037037" style="3" customWidth="1"/>
    <col min="4" max="4" width="16.3333333333333" style="3" customWidth="1"/>
    <col min="5" max="5" width="27.5833333333333" style="4" customWidth="1"/>
    <col min="6" max="6" width="11.3703703703704" style="3" customWidth="1"/>
    <col min="7" max="7" width="11.5092592592593" style="5" customWidth="1"/>
    <col min="8" max="8" width="8.5" style="5" customWidth="1"/>
    <col min="9" max="9" width="10.1944444444444" style="5" customWidth="1"/>
    <col min="10" max="10" width="8.77777777777778" style="3" customWidth="1"/>
    <col min="11" max="11" width="12.9351851851852" style="6" customWidth="1"/>
    <col min="12" max="12" width="8.55555555555556" style="5" customWidth="1"/>
    <col min="13" max="13" width="32.0555555555556" style="7" customWidth="1"/>
    <col min="14" max="16384" width="9" style="3"/>
  </cols>
  <sheetData>
    <row r="1" ht="34" customHeight="1" spans="1:13">
      <c r="A1" s="8" t="s">
        <v>21</v>
      </c>
      <c r="B1" s="8"/>
      <c r="C1" s="8"/>
      <c r="D1" s="8"/>
      <c r="E1" s="9"/>
      <c r="F1" s="8"/>
      <c r="G1" s="10"/>
      <c r="H1" s="10"/>
      <c r="I1" s="10"/>
      <c r="J1" s="8"/>
      <c r="K1" s="11"/>
      <c r="L1" s="10"/>
      <c r="M1" s="8"/>
    </row>
    <row r="2" s="1" customFormat="1" ht="36" customHeight="1" spans="1:13">
      <c r="A2" s="12" t="s">
        <v>1</v>
      </c>
      <c r="B2" s="12"/>
      <c r="C2" s="12"/>
      <c r="D2" s="12"/>
      <c r="E2" s="13"/>
      <c r="F2" s="14"/>
      <c r="G2" s="15" t="s">
        <v>2</v>
      </c>
      <c r="H2" s="15"/>
      <c r="I2" s="15"/>
      <c r="J2" s="16"/>
      <c r="K2" s="17" t="s">
        <v>3</v>
      </c>
      <c r="L2" s="18"/>
      <c r="M2" s="19"/>
    </row>
    <row r="3" s="2" customFormat="1" ht="21" customHeight="1" spans="1:13">
      <c r="A3" s="20" t="s">
        <v>22</v>
      </c>
      <c r="B3" s="20" t="s">
        <v>5</v>
      </c>
      <c r="C3" s="20" t="s">
        <v>23</v>
      </c>
      <c r="D3" s="20" t="s">
        <v>6</v>
      </c>
      <c r="E3" s="21" t="s">
        <v>7</v>
      </c>
      <c r="F3" s="20" t="s">
        <v>24</v>
      </c>
      <c r="G3" s="22" t="s">
        <v>9</v>
      </c>
      <c r="H3" s="22"/>
      <c r="I3" s="22"/>
      <c r="J3" s="20" t="s">
        <v>10</v>
      </c>
      <c r="K3" s="23" t="s">
        <v>11</v>
      </c>
      <c r="L3" s="24" t="s">
        <v>12</v>
      </c>
      <c r="M3" s="25" t="s">
        <v>13</v>
      </c>
    </row>
    <row r="4" s="2" customFormat="1" ht="42" customHeight="1" spans="1:13">
      <c r="A4" s="20"/>
      <c r="B4" s="20"/>
      <c r="C4" s="20"/>
      <c r="D4" s="20"/>
      <c r="E4" s="21"/>
      <c r="F4" s="20"/>
      <c r="G4" s="22" t="s">
        <v>14</v>
      </c>
      <c r="H4" s="22" t="s">
        <v>15</v>
      </c>
      <c r="I4" s="22" t="s">
        <v>16</v>
      </c>
      <c r="J4" s="20"/>
      <c r="K4" s="23"/>
      <c r="L4" s="24"/>
      <c r="M4" s="25"/>
    </row>
    <row r="5" ht="38" customHeight="1" spans="1:13">
      <c r="A5" s="26">
        <v>1</v>
      </c>
      <c r="B5" s="53" t="s">
        <v>25</v>
      </c>
      <c r="C5" s="53" t="s">
        <v>26</v>
      </c>
      <c r="D5" s="26" t="s">
        <v>18</v>
      </c>
      <c r="E5" s="27" t="s">
        <v>27</v>
      </c>
      <c r="F5" s="28" t="s">
        <v>28</v>
      </c>
      <c r="G5" s="29">
        <v>100</v>
      </c>
      <c r="H5" s="29"/>
      <c r="I5" s="29">
        <f>SUM(G5:H5)</f>
        <v>100</v>
      </c>
      <c r="J5" s="29">
        <v>91.6</v>
      </c>
      <c r="K5" s="30">
        <f>J5/I5</f>
        <v>0.916</v>
      </c>
      <c r="L5" s="31">
        <f>I5-J5</f>
        <v>8.40000000000001</v>
      </c>
      <c r="M5" s="32"/>
    </row>
    <row r="6" ht="46" customHeight="1" spans="1:13">
      <c r="A6" s="26">
        <v>2</v>
      </c>
      <c r="B6" s="53" t="s">
        <v>25</v>
      </c>
      <c r="C6" s="53" t="s">
        <v>26</v>
      </c>
      <c r="D6" s="26" t="s">
        <v>18</v>
      </c>
      <c r="E6" s="33" t="s">
        <v>29</v>
      </c>
      <c r="F6" s="26" t="s">
        <v>30</v>
      </c>
      <c r="G6" s="31">
        <v>82</v>
      </c>
      <c r="H6" s="31"/>
      <c r="I6" s="29">
        <f t="shared" ref="I6:I14" si="0">SUM(G6:H6)</f>
        <v>82</v>
      </c>
      <c r="J6" s="26">
        <v>58.37</v>
      </c>
      <c r="K6" s="30">
        <f t="shared" ref="K6:K14" si="1">J6/I6</f>
        <v>0.711829268292683</v>
      </c>
      <c r="L6" s="31">
        <f t="shared" ref="L6:L14" si="2">I6-J6</f>
        <v>23.63</v>
      </c>
      <c r="M6" s="32"/>
    </row>
    <row r="7" ht="51" customHeight="1" spans="1:13">
      <c r="A7" s="26">
        <v>3</v>
      </c>
      <c r="B7" s="53" t="s">
        <v>25</v>
      </c>
      <c r="C7" s="53" t="s">
        <v>26</v>
      </c>
      <c r="D7" s="26" t="s">
        <v>18</v>
      </c>
      <c r="E7" s="33" t="s">
        <v>31</v>
      </c>
      <c r="F7" s="26" t="s">
        <v>32</v>
      </c>
      <c r="G7" s="31">
        <v>220</v>
      </c>
      <c r="H7" s="31"/>
      <c r="I7" s="29">
        <f t="shared" si="0"/>
        <v>220</v>
      </c>
      <c r="J7" s="26">
        <v>153.93</v>
      </c>
      <c r="K7" s="30">
        <f t="shared" si="1"/>
        <v>0.699681818181818</v>
      </c>
      <c r="L7" s="31">
        <f t="shared" si="2"/>
        <v>66.07</v>
      </c>
      <c r="M7" s="32"/>
    </row>
    <row r="8" ht="54" customHeight="1" spans="1:13">
      <c r="A8" s="26">
        <v>4</v>
      </c>
      <c r="B8" s="53" t="s">
        <v>25</v>
      </c>
      <c r="C8" s="53" t="s">
        <v>26</v>
      </c>
      <c r="D8" s="26" t="s">
        <v>18</v>
      </c>
      <c r="E8" s="33" t="s">
        <v>33</v>
      </c>
      <c r="F8" s="26" t="s">
        <v>34</v>
      </c>
      <c r="G8" s="31">
        <v>28</v>
      </c>
      <c r="H8" s="31"/>
      <c r="I8" s="29">
        <f t="shared" si="0"/>
        <v>28</v>
      </c>
      <c r="J8" s="26">
        <v>15.94</v>
      </c>
      <c r="K8" s="30">
        <f t="shared" si="1"/>
        <v>0.569285714285714</v>
      </c>
      <c r="L8" s="31">
        <f t="shared" si="2"/>
        <v>12.06</v>
      </c>
      <c r="M8" s="32"/>
    </row>
    <row r="9" ht="50" customHeight="1" spans="1:13">
      <c r="A9" s="26">
        <v>5</v>
      </c>
      <c r="B9" s="53" t="s">
        <v>25</v>
      </c>
      <c r="C9" s="53" t="s">
        <v>26</v>
      </c>
      <c r="D9" s="26" t="s">
        <v>18</v>
      </c>
      <c r="E9" s="33" t="s">
        <v>35</v>
      </c>
      <c r="F9" s="26" t="s">
        <v>36</v>
      </c>
      <c r="G9" s="31">
        <v>77</v>
      </c>
      <c r="H9" s="31"/>
      <c r="I9" s="29">
        <f t="shared" si="0"/>
        <v>77</v>
      </c>
      <c r="J9" s="26">
        <v>58.92</v>
      </c>
      <c r="K9" s="30">
        <f t="shared" si="1"/>
        <v>0.765194805194805</v>
      </c>
      <c r="L9" s="31">
        <f t="shared" si="2"/>
        <v>18.08</v>
      </c>
      <c r="M9" s="32"/>
    </row>
    <row r="10" ht="33" customHeight="1" spans="1:13">
      <c r="A10" s="26">
        <v>6</v>
      </c>
      <c r="B10" s="53" t="s">
        <v>25</v>
      </c>
      <c r="C10" s="53" t="s">
        <v>26</v>
      </c>
      <c r="D10" s="26" t="s">
        <v>18</v>
      </c>
      <c r="E10" s="33" t="s">
        <v>37</v>
      </c>
      <c r="F10" s="26" t="s">
        <v>38</v>
      </c>
      <c r="G10" s="31">
        <v>35</v>
      </c>
      <c r="H10" s="31"/>
      <c r="I10" s="29">
        <f t="shared" si="0"/>
        <v>35</v>
      </c>
      <c r="J10" s="26">
        <v>23.04</v>
      </c>
      <c r="K10" s="30">
        <f t="shared" si="1"/>
        <v>0.658285714285714</v>
      </c>
      <c r="L10" s="31">
        <f t="shared" si="2"/>
        <v>11.96</v>
      </c>
      <c r="M10" s="32"/>
    </row>
    <row r="11" ht="61" customHeight="1" spans="1:13">
      <c r="A11" s="26">
        <v>7</v>
      </c>
      <c r="B11" s="53" t="s">
        <v>25</v>
      </c>
      <c r="C11" s="53" t="s">
        <v>26</v>
      </c>
      <c r="D11" s="26" t="s">
        <v>18</v>
      </c>
      <c r="E11" s="33" t="s">
        <v>39</v>
      </c>
      <c r="F11" s="26" t="s">
        <v>38</v>
      </c>
      <c r="G11" s="31">
        <v>0.62</v>
      </c>
      <c r="H11" s="31"/>
      <c r="I11" s="29">
        <f t="shared" si="0"/>
        <v>0.62</v>
      </c>
      <c r="J11" s="31">
        <v>0.2</v>
      </c>
      <c r="K11" s="30">
        <f t="shared" si="1"/>
        <v>0.32258064516129</v>
      </c>
      <c r="L11" s="31">
        <f t="shared" si="2"/>
        <v>0.42</v>
      </c>
      <c r="M11" s="32"/>
    </row>
    <row r="12" ht="60" customHeight="1" spans="1:13">
      <c r="A12" s="26">
        <v>8</v>
      </c>
      <c r="B12" s="53" t="s">
        <v>25</v>
      </c>
      <c r="C12" s="53" t="s">
        <v>26</v>
      </c>
      <c r="D12" s="26" t="s">
        <v>18</v>
      </c>
      <c r="E12" s="33" t="s">
        <v>40</v>
      </c>
      <c r="F12" s="26" t="s">
        <v>38</v>
      </c>
      <c r="G12" s="31">
        <v>1.6</v>
      </c>
      <c r="H12" s="31"/>
      <c r="I12" s="29">
        <f t="shared" si="0"/>
        <v>1.6</v>
      </c>
      <c r="J12" s="26">
        <v>1.41</v>
      </c>
      <c r="K12" s="30">
        <f t="shared" si="1"/>
        <v>0.88125</v>
      </c>
      <c r="L12" s="31">
        <f t="shared" si="2"/>
        <v>0.19</v>
      </c>
      <c r="M12" s="32"/>
    </row>
    <row r="13" ht="69" customHeight="1" spans="1:13">
      <c r="A13" s="26">
        <v>9</v>
      </c>
      <c r="B13" s="53" t="s">
        <v>25</v>
      </c>
      <c r="C13" s="53" t="s">
        <v>26</v>
      </c>
      <c r="D13" s="26" t="s">
        <v>18</v>
      </c>
      <c r="E13" s="33" t="s">
        <v>41</v>
      </c>
      <c r="F13" s="26" t="s">
        <v>38</v>
      </c>
      <c r="G13" s="31">
        <v>246</v>
      </c>
      <c r="H13" s="31"/>
      <c r="I13" s="29">
        <f t="shared" si="0"/>
        <v>246</v>
      </c>
      <c r="J13" s="26">
        <v>223.96</v>
      </c>
      <c r="K13" s="30">
        <f t="shared" si="1"/>
        <v>0.910406504065041</v>
      </c>
      <c r="L13" s="31">
        <f t="shared" si="2"/>
        <v>22.04</v>
      </c>
      <c r="M13" s="32"/>
    </row>
    <row r="14" ht="31" customHeight="1" spans="1:13">
      <c r="A14" s="26">
        <v>10</v>
      </c>
      <c r="B14" s="53" t="s">
        <v>25</v>
      </c>
      <c r="C14" s="53" t="s">
        <v>26</v>
      </c>
      <c r="D14" s="26" t="s">
        <v>18</v>
      </c>
      <c r="E14" s="33" t="s">
        <v>42</v>
      </c>
      <c r="F14" s="26" t="s">
        <v>38</v>
      </c>
      <c r="G14" s="31">
        <v>2.9</v>
      </c>
      <c r="H14" s="31"/>
      <c r="I14" s="29">
        <f t="shared" si="0"/>
        <v>2.9</v>
      </c>
      <c r="J14" s="26">
        <v>0</v>
      </c>
      <c r="K14" s="30">
        <f t="shared" si="1"/>
        <v>0</v>
      </c>
      <c r="L14" s="31">
        <f t="shared" si="2"/>
        <v>2.9</v>
      </c>
      <c r="M14" s="32"/>
    </row>
    <row r="15" spans="1:13">
      <c r="I15" s="34"/>
      <c r="J15"/>
      <c r="K15"/>
      <c r="L15" s="34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云朵湖</cp:lastModifiedBy>
  <dcterms:created xsi:type="dcterms:W3CDTF">2022-01-13T09:26:00Z</dcterms:created>
  <dcterms:modified xsi:type="dcterms:W3CDTF">2026-01-15T07:20:07Z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7405C2E59C15442EB391A1F0C3014061_13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