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846.76+66.83+194.95</t>
        </r>
      </text>
    </comment>
  </commentList>
</comments>
</file>

<file path=xl/sharedStrings.xml><?xml version="1.0" encoding="utf-8"?>
<sst xmlns="http://schemas.openxmlformats.org/spreadsheetml/2006/main" count="90" uniqueCount="49">
  <si>
    <t>附表3    2024年部门预算绩效运行监控情况汇总表（部门整体）</t>
  </si>
  <si>
    <t>填表人：李阳</t>
  </si>
  <si>
    <t>联系电话：83386918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</si>
  <si>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</si>
  <si>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</si>
  <si>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</si>
  <si>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</si>
  <si>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</si>
  <si>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</si>
  <si>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</si>
  <si>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</si>
  <si>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</si>
  <si>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</si>
  <si>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</si>
  <si>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</si>
  <si>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</si>
  <si>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</si>
  <si>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</si>
  <si>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016001</t>
  </si>
  <si>
    <t>武汉市东西湖区科技创新和人才服务中心</t>
  </si>
  <si>
    <t>部门整体</t>
  </si>
  <si>
    <t xml:space="preserve"> 附表4       2024年部门预算绩效运行监控情况汇总表（项目）</t>
  </si>
  <si>
    <t>项目序号</t>
  </si>
  <si>
    <t>档案信息化整理尾款</t>
  </si>
  <si>
    <t>企业服务科</t>
  </si>
  <si>
    <t>人才专项资金</t>
  </si>
  <si>
    <t>人才服务科</t>
  </si>
  <si>
    <t>企业人才活动经费</t>
  </si>
  <si>
    <t>办公室</t>
  </si>
  <si>
    <t>综合业务</t>
  </si>
  <si>
    <t>聘用编外辅助用工人员经费</t>
  </si>
  <si>
    <t>上缴国库的存量资金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</si>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</sst>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9" fontId="4" fillId="0" borderId="0" xfId="81" applyFont="1" applyFill="1" applyBorder="1" applyAlignment="1">
      <alignment horizontal="center" vertical="center" wrapText="1"/>
    </xf>
    <xf numFmtId="0" fontId="0" fillId="0" borderId="2" xfId="0" applyNumberFormat="1" applyBorder="1">
      <alignment vertical="center"/>
    </xf>
    <xf numFmtId="9" fontId="0" fillId="0" borderId="2" xfId="0" applyNumberFormat="1" applyBorder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 wrapText="1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20" customHeight="1" outlineLevelRow="4"/>
  <cols>
    <col min="1" max="1" width="5.375" customWidth="1"/>
    <col min="3" max="3" width="6.5" customWidth="1"/>
    <col min="4" max="4" width="9.75" customWidth="1"/>
    <col min="5" max="5" width="13" customWidth="1"/>
    <col min="6" max="6" width="12.5" customWidth="1"/>
    <col min="7" max="8" width="11.125" customWidth="1"/>
    <col min="9" max="9" width="9.875" customWidth="1"/>
    <col min="10" max="10" width="9.625" customWidth="1"/>
    <col min="11" max="11" width="7.875" customWidth="1"/>
    <col min="12" max="12" width="8.875" customWidth="1"/>
    <col min="13" max="13" width="8.25" customWidth="1"/>
  </cols>
  <sheetData>
    <row r="1" ht="45" customHeight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customHeight="1" spans="1:12">
      <c r="A2" s="27" t="s">
        <v>1</v>
      </c>
      <c r="B2" s="27"/>
      <c r="C2" s="27"/>
      <c r="D2" s="28"/>
      <c r="E2" s="28"/>
      <c r="F2" s="28" t="s">
        <v>2</v>
      </c>
      <c r="G2" s="28"/>
      <c r="H2" s="28"/>
      <c r="I2" s="28"/>
      <c r="J2" s="30"/>
      <c r="K2" s="30"/>
      <c r="L2" s="28" t="s">
        <v>3</v>
      </c>
    </row>
    <row r="3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4" t="s">
        <v>12</v>
      </c>
      <c r="L3" s="15" t="s">
        <v>13</v>
      </c>
      <c r="M3" s="15" t="s">
        <v>14</v>
      </c>
    </row>
    <row r="4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4"/>
      <c r="L4" s="15"/>
      <c r="M4" s="15"/>
    </row>
    <row r="5" ht="72" customHeight="1" spans="1:13">
      <c r="A5" s="29"/>
      <c r="B5" s="33" t="s">
        <v>18</v>
      </c>
      <c r="C5" s="29"/>
      <c r="D5" s="9" t="s">
        <v>19</v>
      </c>
      <c r="E5" s="19" t="s">
        <v>20</v>
      </c>
      <c r="F5" s="9" t="s">
        <v>19</v>
      </c>
      <c r="G5" s="29">
        <v>1438.19</v>
      </c>
      <c r="H5" s="29">
        <v>28.6</v>
      </c>
      <c r="I5" s="29">
        <f>G5+H5</f>
        <v>1466.79</v>
      </c>
      <c r="J5" s="31">
        <v>1108.54</v>
      </c>
      <c r="K5" s="32">
        <f>J5/I5</f>
        <v>0.755759174796665</v>
      </c>
      <c r="L5" s="29">
        <v>72.45</v>
      </c>
      <c r="M5" s="29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3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P12" sqref="P12"/>
    </sheetView>
  </sheetViews>
  <sheetFormatPr defaultColWidth="9" defaultRowHeight="20" customHeight="1"/>
  <cols>
    <col min="1" max="1" width="7.5" style="4" customWidth="1"/>
    <col min="2" max="2" width="9.75" style="4" customWidth="1"/>
    <col min="3" max="3" width="6" style="4" customWidth="1"/>
    <col min="4" max="4" width="12.125" style="4" customWidth="1"/>
    <col min="5" max="5" width="13.75" style="4" customWidth="1"/>
    <col min="6" max="6" width="10.5" style="4" customWidth="1"/>
    <col min="7" max="7" width="11.75" style="4" customWidth="1"/>
    <col min="8" max="8" width="12.25" style="4" customWidth="1"/>
    <col min="9" max="9" width="11.25" style="4" customWidth="1"/>
    <col min="10" max="10" width="8.625" style="4" customWidth="1"/>
    <col min="11" max="12" width="8.5" style="4" customWidth="1"/>
    <col min="13" max="13" width="9.5" style="4" customWidth="1"/>
    <col min="14" max="16384" width="9" style="4"/>
  </cols>
  <sheetData>
    <row r="1" ht="38" customHeight="1" spans="1:13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/>
      <c r="J2" s="7"/>
      <c r="K2" s="13" t="s">
        <v>3</v>
      </c>
      <c r="L2" s="13"/>
      <c r="M2" s="13"/>
    </row>
    <row r="3" s="2" customFormat="1" customHeight="1" spans="1:13">
      <c r="A3" s="8" t="s">
        <v>4</v>
      </c>
      <c r="B3" s="8" t="s">
        <v>5</v>
      </c>
      <c r="C3" s="8" t="s">
        <v>22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4" t="s">
        <v>12</v>
      </c>
      <c r="L3" s="15" t="s">
        <v>13</v>
      </c>
      <c r="M3" s="15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4"/>
      <c r="L4" s="15"/>
      <c r="M4" s="15"/>
    </row>
    <row r="5" s="3" customFormat="1" ht="47" customHeight="1" spans="1:13">
      <c r="A5" s="9"/>
      <c r="B5" s="34" t="s">
        <v>18</v>
      </c>
      <c r="C5" s="10">
        <v>1</v>
      </c>
      <c r="D5" s="9" t="s">
        <v>19</v>
      </c>
      <c r="E5" s="10" t="s">
        <v>23</v>
      </c>
      <c r="F5" s="10" t="s">
        <v>24</v>
      </c>
      <c r="G5" s="10">
        <v>36</v>
      </c>
      <c r="H5" s="10"/>
      <c r="I5" s="10">
        <v>36</v>
      </c>
      <c r="J5" s="10">
        <v>26.33</v>
      </c>
      <c r="K5" s="16">
        <v>0.7313</v>
      </c>
      <c r="L5" s="10">
        <f>I5-J5</f>
        <v>9.67</v>
      </c>
      <c r="M5" s="10"/>
    </row>
    <row r="6" s="3" customFormat="1" ht="47" customHeight="1" spans="1:13">
      <c r="A6" s="10"/>
      <c r="B6" s="34" t="s">
        <v>18</v>
      </c>
      <c r="C6" s="10">
        <v>2</v>
      </c>
      <c r="D6" s="9" t="s">
        <v>19</v>
      </c>
      <c r="E6" s="10" t="s">
        <v>25</v>
      </c>
      <c r="F6" s="10" t="s">
        <v>26</v>
      </c>
      <c r="G6" s="10">
        <v>30</v>
      </c>
      <c r="H6" s="10"/>
      <c r="I6" s="10">
        <v>30</v>
      </c>
      <c r="J6" s="10">
        <v>9.16</v>
      </c>
      <c r="K6" s="16">
        <v>0.3052</v>
      </c>
      <c r="L6" s="10">
        <f>I6-J6</f>
        <v>20.84</v>
      </c>
      <c r="M6" s="10"/>
    </row>
    <row r="7" s="3" customFormat="1" ht="47" customHeight="1" spans="1:13">
      <c r="A7" s="10"/>
      <c r="B7" s="34" t="s">
        <v>18</v>
      </c>
      <c r="C7" s="10">
        <v>3</v>
      </c>
      <c r="D7" s="9" t="s">
        <v>19</v>
      </c>
      <c r="E7" s="10" t="s">
        <v>27</v>
      </c>
      <c r="F7" s="10" t="s">
        <v>28</v>
      </c>
      <c r="G7" s="10">
        <v>65</v>
      </c>
      <c r="H7" s="10"/>
      <c r="I7" s="10">
        <v>65</v>
      </c>
      <c r="J7" s="10">
        <v>62.75</v>
      </c>
      <c r="K7" s="16">
        <v>0.9653</v>
      </c>
      <c r="L7" s="10">
        <f>I7-J7</f>
        <v>2.25</v>
      </c>
      <c r="M7" s="10"/>
    </row>
    <row r="8" s="3" customFormat="1" ht="47" customHeight="1" spans="1:13">
      <c r="A8" s="10"/>
      <c r="B8" s="34" t="s">
        <v>18</v>
      </c>
      <c r="C8" s="10">
        <v>4</v>
      </c>
      <c r="D8" s="9" t="s">
        <v>19</v>
      </c>
      <c r="E8" s="10" t="s">
        <v>29</v>
      </c>
      <c r="F8" s="10" t="s">
        <v>28</v>
      </c>
      <c r="G8" s="10">
        <v>95.5</v>
      </c>
      <c r="H8" s="10"/>
      <c r="I8" s="10">
        <v>95.5</v>
      </c>
      <c r="J8" s="10">
        <v>78.78</v>
      </c>
      <c r="K8" s="16">
        <v>0.9678</v>
      </c>
      <c r="L8" s="10">
        <f>I8-J8</f>
        <v>16.72</v>
      </c>
      <c r="M8" s="10"/>
    </row>
    <row r="9" s="3" customFormat="1" ht="47" customHeight="1" spans="1:13">
      <c r="A9" s="10"/>
      <c r="B9" s="34" t="s">
        <v>18</v>
      </c>
      <c r="C9" s="10">
        <v>5</v>
      </c>
      <c r="D9" s="9" t="s">
        <v>19</v>
      </c>
      <c r="E9" s="10" t="s">
        <v>30</v>
      </c>
      <c r="F9" s="10" t="s">
        <v>28</v>
      </c>
      <c r="G9" s="10">
        <v>20</v>
      </c>
      <c r="H9" s="10"/>
      <c r="I9" s="10">
        <v>20</v>
      </c>
      <c r="J9" s="10">
        <v>17.95</v>
      </c>
      <c r="K9" s="16">
        <v>0.8974</v>
      </c>
      <c r="L9" s="10">
        <f>I9-J9</f>
        <v>2.05</v>
      </c>
      <c r="M9" s="10"/>
    </row>
    <row r="10" ht="45" customHeight="1" spans="1:13">
      <c r="A10" s="11"/>
      <c r="B10" s="34" t="s">
        <v>18</v>
      </c>
      <c r="C10" s="10">
        <v>6</v>
      </c>
      <c r="D10" s="9" t="s">
        <v>19</v>
      </c>
      <c r="E10" s="12" t="s">
        <v>31</v>
      </c>
      <c r="F10" s="10" t="s">
        <v>28</v>
      </c>
      <c r="G10" s="11">
        <v>0.3</v>
      </c>
      <c r="H10" s="11"/>
      <c r="I10" s="11">
        <v>0.3</v>
      </c>
      <c r="J10" s="11">
        <v>0.3</v>
      </c>
      <c r="K10" s="17">
        <v>1</v>
      </c>
      <c r="L10" s="11">
        <v>0</v>
      </c>
      <c r="M10" s="11"/>
    </row>
    <row r="11" ht="45" customHeight="1" spans="1:13">
      <c r="A11" s="11"/>
      <c r="B11" s="34" t="s">
        <v>18</v>
      </c>
      <c r="C11" s="10">
        <v>7</v>
      </c>
      <c r="D11" s="9" t="s">
        <v>19</v>
      </c>
      <c r="E11" s="12" t="s">
        <v>31</v>
      </c>
      <c r="F11" s="10" t="s">
        <v>28</v>
      </c>
      <c r="G11" s="11">
        <v>0.03</v>
      </c>
      <c r="H11" s="11"/>
      <c r="I11" s="11">
        <v>0.03</v>
      </c>
      <c r="J11" s="11">
        <v>0.03</v>
      </c>
      <c r="K11" s="17">
        <v>1</v>
      </c>
      <c r="L11" s="11">
        <v>0</v>
      </c>
      <c r="M11" s="11"/>
    </row>
    <row r="12" ht="45" customHeight="1" spans="1:13">
      <c r="A12" s="11"/>
      <c r="B12" s="34" t="s">
        <v>18</v>
      </c>
      <c r="C12" s="10">
        <v>8</v>
      </c>
      <c r="D12" s="9" t="s">
        <v>19</v>
      </c>
      <c r="E12" s="12" t="s">
        <v>31</v>
      </c>
      <c r="F12" s="10" t="s">
        <v>28</v>
      </c>
      <c r="G12" s="11">
        <v>20.92</v>
      </c>
      <c r="H12" s="11"/>
      <c r="I12" s="11">
        <v>20.92</v>
      </c>
      <c r="J12" s="11">
        <v>0</v>
      </c>
      <c r="K12" s="11">
        <v>0</v>
      </c>
      <c r="L12" s="11">
        <v>20.92</v>
      </c>
      <c r="M12" s="11"/>
    </row>
    <row r="266" customHeight="1" spans="2:12">
      <c r="B266" s="18" t="s">
        <v>32</v>
      </c>
      <c r="C266" s="19"/>
      <c r="D266" s="10" t="s">
        <v>33</v>
      </c>
      <c r="E266" s="20" t="s">
        <v>34</v>
      </c>
      <c r="F266" s="21" t="s">
        <v>35</v>
      </c>
      <c r="G266" s="22">
        <v>2434.01</v>
      </c>
      <c r="H266" s="22"/>
      <c r="I266" s="22">
        <f t="shared" ref="I266:I273" si="0">G266+H266</f>
        <v>2434.01</v>
      </c>
      <c r="J266" s="22">
        <v>1252.79</v>
      </c>
      <c r="K266" s="24">
        <v>0.5147</v>
      </c>
      <c r="L266" s="25"/>
    </row>
    <row r="267" customHeight="1" spans="2:12">
      <c r="B267" s="19"/>
      <c r="C267" s="19"/>
      <c r="D267" s="19"/>
      <c r="E267" s="20" t="s">
        <v>36</v>
      </c>
      <c r="F267" s="21" t="s">
        <v>37</v>
      </c>
      <c r="G267" s="22">
        <v>400</v>
      </c>
      <c r="H267" s="22"/>
      <c r="I267" s="22">
        <f t="shared" si="0"/>
        <v>400</v>
      </c>
      <c r="J267" s="22">
        <v>195.4</v>
      </c>
      <c r="K267" s="24">
        <v>0.4885</v>
      </c>
      <c r="L267" s="25"/>
    </row>
    <row r="268" customHeight="1" spans="2:12">
      <c r="B268" s="19"/>
      <c r="C268" s="19"/>
      <c r="D268" s="19"/>
      <c r="E268" s="20" t="s">
        <v>38</v>
      </c>
      <c r="F268" s="21" t="s">
        <v>39</v>
      </c>
      <c r="G268" s="22">
        <v>9225.17</v>
      </c>
      <c r="H268" s="22"/>
      <c r="I268" s="22">
        <f t="shared" si="0"/>
        <v>9225.17</v>
      </c>
      <c r="J268" s="22">
        <v>3813.2</v>
      </c>
      <c r="K268" s="24">
        <v>0.4133</v>
      </c>
      <c r="L268" s="25"/>
    </row>
    <row r="269" customHeight="1" spans="2:12">
      <c r="B269" s="19"/>
      <c r="C269" s="19"/>
      <c r="D269" s="19"/>
      <c r="E269" s="20" t="s">
        <v>40</v>
      </c>
      <c r="F269" s="21" t="s">
        <v>41</v>
      </c>
      <c r="G269" s="22">
        <v>824.3</v>
      </c>
      <c r="H269" s="22"/>
      <c r="I269" s="22">
        <f t="shared" si="0"/>
        <v>824.3</v>
      </c>
      <c r="J269" s="22">
        <v>707.39</v>
      </c>
      <c r="K269" s="24">
        <v>0.8582</v>
      </c>
      <c r="L269" s="25"/>
    </row>
    <row r="270" customHeight="1" spans="2:12">
      <c r="B270" s="19"/>
      <c r="C270" s="19"/>
      <c r="D270" s="19"/>
      <c r="E270" s="19" t="s">
        <v>42</v>
      </c>
      <c r="F270" s="19" t="s">
        <v>43</v>
      </c>
      <c r="G270" s="19">
        <v>5100.36</v>
      </c>
      <c r="H270" s="19"/>
      <c r="I270" s="22">
        <f t="shared" si="0"/>
        <v>5100.36</v>
      </c>
      <c r="J270" s="23">
        <v>1507.5</v>
      </c>
      <c r="K270" s="24">
        <v>0.2956</v>
      </c>
      <c r="L270" s="25"/>
    </row>
    <row r="271" customHeight="1" spans="2:12">
      <c r="B271" s="19"/>
      <c r="C271" s="19"/>
      <c r="D271" s="19"/>
      <c r="E271" s="19" t="s">
        <v>44</v>
      </c>
      <c r="F271" s="19" t="s">
        <v>43</v>
      </c>
      <c r="G271" s="19">
        <v>4852.95</v>
      </c>
      <c r="H271" s="19"/>
      <c r="I271" s="22">
        <f t="shared" si="0"/>
        <v>4852.95</v>
      </c>
      <c r="J271" s="19">
        <v>4187.03</v>
      </c>
      <c r="K271" s="24">
        <v>0.8628</v>
      </c>
      <c r="L271" s="25"/>
    </row>
    <row r="272" customHeight="1" spans="2:12">
      <c r="B272" s="19"/>
      <c r="C272" s="19"/>
      <c r="D272" s="19"/>
      <c r="E272" s="19" t="s">
        <v>45</v>
      </c>
      <c r="F272" s="19" t="s">
        <v>46</v>
      </c>
      <c r="G272" s="23">
        <v>2908</v>
      </c>
      <c r="H272" s="19"/>
      <c r="I272" s="22">
        <f t="shared" si="0"/>
        <v>2908</v>
      </c>
      <c r="J272" s="19">
        <v>1990</v>
      </c>
      <c r="K272" s="24">
        <v>0.6843</v>
      </c>
      <c r="L272" s="25"/>
    </row>
    <row r="273" customHeight="1" spans="2:12">
      <c r="B273" s="19"/>
      <c r="C273" s="19"/>
      <c r="D273" s="19"/>
      <c r="E273" s="19" t="s">
        <v>47</v>
      </c>
      <c r="F273" s="19" t="s">
        <v>48</v>
      </c>
      <c r="G273" s="19">
        <v>1003.27</v>
      </c>
      <c r="H273" s="19"/>
      <c r="I273" s="22">
        <f t="shared" si="0"/>
        <v>1003.27</v>
      </c>
      <c r="J273" s="19">
        <v>733</v>
      </c>
      <c r="K273" s="24">
        <v>0.7306</v>
      </c>
      <c r="L273" s="25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2025-01-08T03:05:15Z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2052-12.1.0.19302</vt:lpwstr>
  </property>
</Properties>
</file>