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<sst xmlns="http://schemas.openxmlformats.org/spreadsheetml/2006/main" count="69" uniqueCount="39">
  <si>
    <t>2023年度东西湖区整体自评统计表</t>
  </si>
  <si>
    <t>填表人：王志玮</t>
  </si>
  <si>
    <t>联系电话：83892355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</si>
  <si>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</si>
  <si>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</si>
  <si>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</si>
  <si>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</si>
  <si>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</si>
  <si>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</si>
  <si>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</si>
  <si>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</si>
  <si>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</si>
  <si>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</si>
  <si>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</si>
  <si>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</si>
  <si>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</si>
  <si>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</si>
  <si>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</si>
  <si>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</si>
  <si>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</si>
  <si>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</si>
  <si>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</si>
  <si>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</si>
  <si>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010001</t>
  </si>
  <si>
    <t>区工商联</t>
  </si>
  <si>
    <t>部门整体</t>
  </si>
  <si>
    <t>工商联本年度预算执行率96.44%，但因为对开展培训、服务等所需费用预计还不够充分，导致执行率未到100%。</t>
  </si>
  <si>
    <t>2023年度武汉市东西湖区项目绩效自评情况汇总表</t>
  </si>
  <si>
    <t>联系电话：</t>
  </si>
  <si>
    <t>总序号</t>
  </si>
  <si>
    <t>单位序号</t>
  </si>
  <si>
    <t>项目自评得分</t>
  </si>
  <si>
    <t>成本指标（20分）</t>
  </si>
  <si>
    <t>满意度指标
（10分）</t>
  </si>
  <si>
    <t>工商联工作一般项目业务经费</t>
  </si>
  <si>
    <t>对开展培训、服务等所需费用预计不充分，导致执行率未到100%。</t>
  </si>
  <si>
    <t>党建活动经费</t>
  </si>
  <si>
    <t>金融企业奖励专项资金</t>
  </si>
  <si>
    <t>企业上市奖励区级资金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</si>
</sst>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1"/>
      <name val="黑体"/>
      <charset val="134"/>
    </font>
    <font>
      <sz val="11"/>
      <name val="黑体"/>
      <charset val="134"/>
    </font>
    <font>
      <sz val="10.5"/>
      <color theme="1"/>
      <name val="宋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6" borderId="0" applyProtection="0">
      <alignment vertical="center"/>
    </xf>
    <xf numFmtId="0" fontId="35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Protection="0">
      <alignment vertical="center"/>
    </xf>
    <xf numFmtId="9" fontId="35" fillId="0" borderId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5" fillId="0" borderId="0" applyProtection="0">
      <alignment vertical="center"/>
    </xf>
    <xf numFmtId="9" fontId="35" fillId="0" borderId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5" fillId="0" borderId="0" applyProtection="0">
      <alignment vertical="center"/>
    </xf>
    <xf numFmtId="9" fontId="35" fillId="0" borderId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36" fillId="0" borderId="0" applyProtection="0">
      <alignment vertical="center"/>
    </xf>
    <xf numFmtId="9" fontId="36" fillId="0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5" fillId="0" borderId="0" applyProtection="0">
      <alignment vertical="center"/>
    </xf>
    <xf numFmtId="9" fontId="35" fillId="0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5" fillId="0" borderId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5" fillId="0" borderId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Protection="0">
      <alignment vertical="center"/>
    </xf>
    <xf numFmtId="0" fontId="10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0" fillId="0" borderId="0">
      <alignment vertical="center"/>
    </xf>
    <xf numFmtId="0" fontId="35" fillId="0" borderId="0">
      <alignment vertical="center"/>
    </xf>
    <xf numFmtId="0" fontId="10" fillId="0" borderId="0"/>
    <xf numFmtId="0" fontId="9" fillId="0" borderId="0"/>
    <xf numFmtId="0" fontId="9" fillId="0" borderId="0"/>
    <xf numFmtId="0" fontId="9" fillId="0" borderId="0" applyProtection="0"/>
    <xf numFmtId="0" fontId="9" fillId="0" borderId="0" applyProtection="0"/>
    <xf numFmtId="0" fontId="10" fillId="0" borderId="0"/>
    <xf numFmtId="0" fontId="9" fillId="0" borderId="0"/>
    <xf numFmtId="0" fontId="9" fillId="0" borderId="0"/>
    <xf numFmtId="0" fontId="9" fillId="0" borderId="0" applyProtection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/>
    <xf numFmtId="0" fontId="10" fillId="0" borderId="0" applyProtection="0"/>
    <xf numFmtId="0" fontId="10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 applyProtection="0"/>
    <xf numFmtId="0" fontId="9" fillId="0" borderId="0" applyProtection="0"/>
    <xf numFmtId="0" fontId="9" fillId="0" borderId="0"/>
    <xf numFmtId="0" fontId="40" fillId="0" borderId="0" applyProtection="0">
      <alignment vertical="center"/>
    </xf>
    <xf numFmtId="0" fontId="35" fillId="0" borderId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10" fillId="0" borderId="0"/>
    <xf numFmtId="0" fontId="35" fillId="0" borderId="0" applyProtection="0">
      <alignment vertical="center"/>
    </xf>
    <xf numFmtId="0" fontId="37" fillId="0" borderId="0">
      <alignment vertical="center"/>
    </xf>
    <xf numFmtId="0" fontId="41" fillId="0" borderId="0"/>
    <xf numFmtId="0" fontId="42" fillId="0" borderId="0" applyProtection="0">
      <alignment vertical="center"/>
    </xf>
    <xf numFmtId="0" fontId="43" fillId="0" borderId="0">
      <alignment vertical="center"/>
    </xf>
    <xf numFmtId="0" fontId="9" fillId="0" borderId="0"/>
    <xf numFmtId="0" fontId="44" fillId="0" borderId="0" applyProtection="0"/>
    <xf numFmtId="0" fontId="10" fillId="0" borderId="0" applyProtection="0"/>
    <xf numFmtId="0" fontId="0" fillId="0" borderId="0">
      <alignment vertical="center"/>
    </xf>
    <xf numFmtId="0" fontId="1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4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1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5" fillId="0" borderId="0">
      <alignment vertical="center"/>
    </xf>
    <xf numFmtId="0" fontId="4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5" fillId="0" borderId="0">
      <alignment vertical="center"/>
    </xf>
    <xf numFmtId="0" fontId="10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7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35" fillId="0" borderId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5" fillId="0" borderId="0" applyProtection="0">
      <alignment vertical="center"/>
    </xf>
    <xf numFmtId="43" fontId="35" fillId="0" borderId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5" fillId="0" borderId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5" fillId="0" borderId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6" fillId="38" borderId="0" applyProtection="0">
      <alignment vertical="center"/>
    </xf>
    <xf numFmtId="0" fontId="46" fillId="38" borderId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5" fillId="0" borderId="0" xfId="0" applyNumberFormat="1" applyFont="1">
      <alignment vertical="center"/>
    </xf>
    <xf numFmtId="0" fontId="0" fillId="0" borderId="3" xfId="0" applyBorder="1">
      <alignment vertical="center"/>
    </xf>
    <xf numFmtId="0" fontId="0" fillId="0" borderId="3" xfId="0" applyBorder="1">
      <alignment vertical="center"/>
    </xf>
    <xf numFmtId="176" fontId="0" fillId="0" borderId="0" xfId="0" applyNumberFormat="1">
      <alignment vertical="center"/>
    </xf>
    <xf numFmtId="10" fontId="0" fillId="0" borderId="3" xfId="0" applyNumberFormat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9" fontId="8" fillId="0" borderId="0" xfId="8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10" fillId="0" borderId="0" xfId="8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9" fontId="11" fillId="0" borderId="3" xfId="8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0" fontId="13" fillId="0" borderId="3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3" xfId="0" applyBorder="1" quotePrefix="1">
      <alignment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workbookViewId="0">
      <selection activeCell="B5" sqref="B5"/>
    </sheetView>
  </sheetViews>
  <sheetFormatPr defaultColWidth="9" defaultRowHeight="14.4" outlineLevelRow="4"/>
  <cols>
    <col min="17" max="17" width="15.3796296296296" customWidth="1"/>
  </cols>
  <sheetData>
    <row r="1" ht="28.2" spans="1:17">
      <c r="A1" s="17" t="s">
        <v>0</v>
      </c>
      <c r="B1" s="18"/>
      <c r="C1" s="18"/>
      <c r="D1" s="19"/>
      <c r="E1" s="19"/>
      <c r="F1" s="19"/>
      <c r="G1" s="19"/>
      <c r="H1" s="19"/>
      <c r="I1" s="19"/>
      <c r="J1" s="28"/>
      <c r="K1" s="29"/>
      <c r="L1" s="29"/>
      <c r="M1" s="29"/>
      <c r="N1" s="29"/>
      <c r="O1" s="29"/>
      <c r="P1" s="29"/>
      <c r="Q1" s="19"/>
    </row>
    <row r="2" ht="15.6" spans="1:17">
      <c r="A2" s="20" t="s">
        <v>1</v>
      </c>
      <c r="B2" s="21"/>
      <c r="C2" s="21"/>
      <c r="D2" s="21"/>
      <c r="E2" s="21"/>
      <c r="F2" s="22" t="s">
        <v>2</v>
      </c>
      <c r="G2" s="22"/>
      <c r="H2" s="23"/>
      <c r="I2" s="21"/>
      <c r="J2" s="30"/>
      <c r="K2" s="31"/>
      <c r="L2" s="31"/>
      <c r="M2" s="31"/>
      <c r="N2" s="31"/>
      <c r="O2" s="31"/>
      <c r="P2" s="31"/>
      <c r="Q2" s="21" t="s">
        <v>3</v>
      </c>
    </row>
    <row r="3" spans="1:17">
      <c r="A3" s="24" t="s">
        <v>4</v>
      </c>
      <c r="B3" s="25" t="s">
        <v>5</v>
      </c>
      <c r="C3" s="24" t="s">
        <v>6</v>
      </c>
      <c r="D3" s="24" t="s">
        <v>7</v>
      </c>
      <c r="E3" s="24" t="s">
        <v>8</v>
      </c>
      <c r="F3" s="26" t="s">
        <v>9</v>
      </c>
      <c r="G3" s="26"/>
      <c r="H3" s="26"/>
      <c r="I3" s="24" t="s">
        <v>10</v>
      </c>
      <c r="J3" s="32" t="s">
        <v>11</v>
      </c>
      <c r="K3" s="33" t="s">
        <v>12</v>
      </c>
      <c r="L3" s="34"/>
      <c r="M3" s="34"/>
      <c r="N3" s="34"/>
      <c r="O3" s="34"/>
      <c r="P3" s="35"/>
      <c r="Q3" s="37" t="s">
        <v>13</v>
      </c>
    </row>
    <row r="4" ht="43.2" spans="1:17">
      <c r="A4" s="27"/>
      <c r="B4" s="27"/>
      <c r="C4" s="27"/>
      <c r="D4" s="27"/>
      <c r="E4" s="27"/>
      <c r="F4" s="27" t="s">
        <v>14</v>
      </c>
      <c r="G4" s="27" t="s">
        <v>15</v>
      </c>
      <c r="H4" s="27" t="s">
        <v>16</v>
      </c>
      <c r="I4" s="27"/>
      <c r="J4" s="32"/>
      <c r="K4" s="35" t="s">
        <v>17</v>
      </c>
      <c r="L4" s="26" t="s">
        <v>18</v>
      </c>
      <c r="M4" s="26" t="s">
        <v>19</v>
      </c>
      <c r="N4" s="26" t="s">
        <v>20</v>
      </c>
      <c r="O4" s="26" t="s">
        <v>21</v>
      </c>
      <c r="P4" s="26" t="s">
        <v>22</v>
      </c>
      <c r="Q4" s="38"/>
    </row>
    <row r="5" ht="115.2" spans="1:17">
      <c r="A5" s="11">
        <v>1</v>
      </c>
      <c r="B5" s="39" t="s">
        <v>23</v>
      </c>
      <c r="C5" s="11" t="s">
        <v>24</v>
      </c>
      <c r="D5" s="11" t="s">
        <v>25</v>
      </c>
      <c r="E5" s="11" t="s">
        <v>24</v>
      </c>
      <c r="F5" s="11">
        <v>372.71</v>
      </c>
      <c r="G5" s="11">
        <v>157.15</v>
      </c>
      <c r="H5" s="11">
        <v>529.86</v>
      </c>
      <c r="I5" s="11">
        <v>511.01</v>
      </c>
      <c r="J5" s="36">
        <f>I5/H5</f>
        <v>0.964424564979429</v>
      </c>
      <c r="K5" s="11">
        <v>19.21</v>
      </c>
      <c r="L5" s="11">
        <v>20</v>
      </c>
      <c r="M5" s="11">
        <v>20</v>
      </c>
      <c r="N5" s="11">
        <v>30</v>
      </c>
      <c r="O5" s="11">
        <v>10</v>
      </c>
      <c r="P5" s="11">
        <f>K5+L5+M5+N5+O5</f>
        <v>99.21</v>
      </c>
      <c r="Q5" s="16" t="s">
        <v>26</v>
      </c>
    </row>
  </sheetData>
  <mergeCells count="12">
    <mergeCell ref="A1:Q1"/>
    <mergeCell ref="A2:C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9"/>
  <sheetViews>
    <sheetView tabSelected="1" workbookViewId="0">
      <pane xSplit="9" ySplit="4" topLeftCell="J36" activePane="bottomRight" state="frozen"/>
      <selection/>
      <selection pane="topRight"/>
      <selection pane="bottomLeft"/>
      <selection pane="bottomRight" activeCell="D44" sqref="D44"/>
    </sheetView>
  </sheetViews>
  <sheetFormatPr defaultColWidth="9" defaultRowHeight="14.4"/>
  <cols>
    <col min="1" max="1" width="5" customWidth="1"/>
    <col min="2" max="2" width="6.5" customWidth="1"/>
    <col min="3" max="3" width="6" customWidth="1"/>
    <col min="4" max="4" width="17.25" customWidth="1"/>
    <col min="5" max="5" width="16" customWidth="1"/>
    <col min="6" max="6" width="16.75" customWidth="1"/>
    <col min="7" max="7" width="11.75" customWidth="1"/>
    <col min="8" max="8" width="11" customWidth="1"/>
    <col min="9" max="9" width="12.1296296296296" customWidth="1"/>
    <col min="10" max="10" width="11.1296296296296" customWidth="1"/>
    <col min="11" max="11" width="9" customWidth="1"/>
    <col min="12" max="12" width="11.1296296296296"/>
    <col min="13" max="13" width="10.5" customWidth="1"/>
    <col min="15" max="15" width="11.25" customWidth="1"/>
    <col min="16" max="16" width="10.8796296296296" customWidth="1"/>
    <col min="17" max="17" width="9" customWidth="1"/>
    <col min="18" max="18" width="35.25" customWidth="1"/>
  </cols>
  <sheetData>
    <row r="1" ht="50.25" customHeight="1" spans="1:18">
      <c r="A1" s="3" t="s">
        <v>27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 t="s">
        <v>1</v>
      </c>
      <c r="B2" s="5"/>
      <c r="C2" s="5"/>
      <c r="D2" s="5"/>
      <c r="E2" s="6"/>
      <c r="F2" s="6"/>
      <c r="G2" s="6" t="s">
        <v>28</v>
      </c>
      <c r="H2" s="6"/>
      <c r="I2" s="6">
        <v>83892355</v>
      </c>
      <c r="J2" s="6"/>
      <c r="K2" s="6"/>
      <c r="L2" s="6"/>
      <c r="M2" s="6"/>
      <c r="N2" s="6"/>
      <c r="O2" s="6"/>
      <c r="P2" s="6"/>
      <c r="Q2" s="6"/>
      <c r="R2" s="6" t="s">
        <v>3</v>
      </c>
    </row>
    <row r="3" s="2" customFormat="1" ht="18.95" customHeight="1" spans="1:18">
      <c r="A3" s="7" t="s">
        <v>29</v>
      </c>
      <c r="B3" s="7" t="s">
        <v>5</v>
      </c>
      <c r="C3" s="7" t="s">
        <v>30</v>
      </c>
      <c r="D3" s="7" t="s">
        <v>6</v>
      </c>
      <c r="E3" s="7" t="s">
        <v>7</v>
      </c>
      <c r="F3" s="7" t="s">
        <v>8</v>
      </c>
      <c r="G3" s="8" t="s">
        <v>9</v>
      </c>
      <c r="H3" s="8"/>
      <c r="I3" s="8"/>
      <c r="J3" s="7" t="s">
        <v>10</v>
      </c>
      <c r="K3" s="7" t="s">
        <v>11</v>
      </c>
      <c r="L3" s="8" t="s">
        <v>31</v>
      </c>
      <c r="M3" s="8"/>
      <c r="N3" s="8"/>
      <c r="O3" s="8"/>
      <c r="P3" s="8"/>
      <c r="Q3" s="15"/>
      <c r="R3" s="8" t="s">
        <v>13</v>
      </c>
    </row>
    <row r="4" s="2" customFormat="1" ht="40.5" customHeight="1" spans="1:18">
      <c r="A4" s="9"/>
      <c r="B4" s="9"/>
      <c r="C4" s="9"/>
      <c r="D4" s="9"/>
      <c r="E4" s="9"/>
      <c r="F4" s="9"/>
      <c r="G4" s="9" t="s">
        <v>14</v>
      </c>
      <c r="H4" s="9" t="s">
        <v>15</v>
      </c>
      <c r="I4" s="9" t="s">
        <v>16</v>
      </c>
      <c r="J4" s="9"/>
      <c r="K4" s="9"/>
      <c r="L4" s="8" t="s">
        <v>17</v>
      </c>
      <c r="M4" s="8" t="s">
        <v>32</v>
      </c>
      <c r="N4" s="8" t="s">
        <v>19</v>
      </c>
      <c r="O4" s="8" t="s">
        <v>20</v>
      </c>
      <c r="P4" s="8" t="s">
        <v>33</v>
      </c>
      <c r="Q4" s="15" t="s">
        <v>22</v>
      </c>
      <c r="R4" s="8"/>
    </row>
    <row r="5" spans="7:17">
      <c r="G5" s="10"/>
      <c r="H5" s="10"/>
      <c r="I5" s="10"/>
      <c r="J5" s="10"/>
      <c r="K5" s="10"/>
      <c r="L5" s="13"/>
      <c r="M5" s="13"/>
      <c r="N5" s="13"/>
      <c r="O5" s="13"/>
      <c r="P5" s="13"/>
      <c r="Q5" s="13"/>
    </row>
    <row r="36" ht="28.8" spans="1:18">
      <c r="A36" s="11">
        <v>1</v>
      </c>
      <c r="B36" s="39" t="s">
        <v>23</v>
      </c>
      <c r="C36" s="11"/>
      <c r="D36" s="12" t="s">
        <v>24</v>
      </c>
      <c r="E36" s="12" t="s">
        <v>34</v>
      </c>
      <c r="F36" s="12" t="s">
        <v>24</v>
      </c>
      <c r="G36" s="12">
        <v>74.16</v>
      </c>
      <c r="H36" s="12">
        <v>14.38</v>
      </c>
      <c r="I36" s="12">
        <f>H36+G36</f>
        <v>88.54</v>
      </c>
      <c r="J36" s="12">
        <v>81.44</v>
      </c>
      <c r="K36" s="14">
        <f t="shared" ref="K36:K39" si="0">J36/I36</f>
        <v>0.919810255251864</v>
      </c>
      <c r="L36" s="12">
        <v>18.4</v>
      </c>
      <c r="M36" s="12">
        <v>20</v>
      </c>
      <c r="N36" s="12">
        <v>20</v>
      </c>
      <c r="O36" s="12">
        <v>30</v>
      </c>
      <c r="P36" s="12">
        <v>10</v>
      </c>
      <c r="Q36" s="12">
        <f t="shared" ref="Q36:Q39" si="1">L36+N36+O36+P36+M36</f>
        <v>98.4</v>
      </c>
      <c r="R36" s="16" t="s">
        <v>35</v>
      </c>
    </row>
    <row r="37" spans="1:18">
      <c r="A37" s="11">
        <v>2</v>
      </c>
      <c r="B37" s="39" t="s">
        <v>23</v>
      </c>
      <c r="C37" s="11"/>
      <c r="D37" s="12" t="s">
        <v>24</v>
      </c>
      <c r="E37" s="12" t="s">
        <v>36</v>
      </c>
      <c r="F37" s="12" t="s">
        <v>24</v>
      </c>
      <c r="G37" s="12">
        <v>0.2</v>
      </c>
      <c r="H37" s="12">
        <v>0</v>
      </c>
      <c r="I37" s="12">
        <v>0.2</v>
      </c>
      <c r="J37" s="12">
        <v>0.2</v>
      </c>
      <c r="K37" s="14">
        <f t="shared" si="0"/>
        <v>1</v>
      </c>
      <c r="L37" s="12">
        <v>20</v>
      </c>
      <c r="M37" s="12">
        <v>20</v>
      </c>
      <c r="N37" s="12">
        <v>20</v>
      </c>
      <c r="O37" s="12">
        <v>30</v>
      </c>
      <c r="P37" s="12">
        <v>10</v>
      </c>
      <c r="Q37" s="12">
        <f t="shared" si="1"/>
        <v>100</v>
      </c>
      <c r="R37" s="11"/>
    </row>
    <row r="38" spans="1:18">
      <c r="A38" s="11">
        <v>3</v>
      </c>
      <c r="B38" s="39" t="s">
        <v>23</v>
      </c>
      <c r="C38" s="11"/>
      <c r="D38" s="12" t="s">
        <v>24</v>
      </c>
      <c r="E38" s="12" t="s">
        <v>37</v>
      </c>
      <c r="F38" s="12" t="s">
        <v>24</v>
      </c>
      <c r="G38" s="12">
        <v>0</v>
      </c>
      <c r="H38" s="12">
        <v>50</v>
      </c>
      <c r="I38" s="12">
        <v>50</v>
      </c>
      <c r="J38" s="12">
        <v>50</v>
      </c>
      <c r="K38" s="14">
        <f t="shared" si="0"/>
        <v>1</v>
      </c>
      <c r="L38" s="12">
        <v>20</v>
      </c>
      <c r="M38" s="12">
        <v>20</v>
      </c>
      <c r="N38" s="12">
        <v>20</v>
      </c>
      <c r="O38" s="12">
        <v>30</v>
      </c>
      <c r="P38" s="12">
        <v>10</v>
      </c>
      <c r="Q38" s="12">
        <f t="shared" si="1"/>
        <v>100</v>
      </c>
      <c r="R38" s="11"/>
    </row>
    <row r="39" spans="1:18">
      <c r="A39" s="11">
        <v>4</v>
      </c>
      <c r="B39" s="39" t="s">
        <v>23</v>
      </c>
      <c r="C39" s="11"/>
      <c r="D39" s="12" t="s">
        <v>24</v>
      </c>
      <c r="E39" s="12" t="s">
        <v>38</v>
      </c>
      <c r="F39" s="12" t="s">
        <v>24</v>
      </c>
      <c r="G39" s="12">
        <v>0</v>
      </c>
      <c r="H39" s="12">
        <v>50</v>
      </c>
      <c r="I39" s="12">
        <v>50</v>
      </c>
      <c r="J39" s="12">
        <v>50</v>
      </c>
      <c r="K39" s="14">
        <f t="shared" si="0"/>
        <v>1</v>
      </c>
      <c r="L39" s="12">
        <v>20</v>
      </c>
      <c r="M39" s="12">
        <v>20</v>
      </c>
      <c r="N39" s="12">
        <v>20</v>
      </c>
      <c r="O39" s="12">
        <v>30</v>
      </c>
      <c r="P39" s="12">
        <v>10</v>
      </c>
      <c r="Q39" s="12">
        <f t="shared" si="1"/>
        <v>100</v>
      </c>
      <c r="R39" s="11"/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1223</cp:lastModifiedBy>
  <dcterms:created xsi:type="dcterms:W3CDTF">2022-01-13T09:26:00Z</dcterms:created>
  <dcterms:modified xsi:type="dcterms:W3CDTF">2024-05-23T09:34:38Z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2052-12.1.0.16929</vt:lpwstr>
  </property>
</Properties>
</file>