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775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K8" i="1"/>
  <c r="L7" i="1"/>
  <c r="L6" i="1"/>
  <c r="L5" i="1"/>
  <c r="K5" i="1"/>
  <c r="I5" i="1"/>
  <c r="K5" i="2"/>
  <c r="J5" i="2"/>
  <c r="H5" i="2"/>
</calcChain>
</file>

<file path=xl/sharedStrings.xml><?xml version="1.0" encoding="utf-8"?>
<sst xmlns="http://schemas.openxmlformats.org/spreadsheetml/2006/main" count="75" uniqueCount="40">
  <si>
    <t>附表1    2025年部门预算绩效运行监控情况统计表（部门整体）</t>
  </si>
  <si>
    <t>填表人：唐钰颖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</si>
  <si>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</si>
  <si>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</si>
  <si>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</si>
  <si>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</si>
  <si>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</si>
  <si>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</si>
  <si>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</si>
  <si>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</si>
  <si>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</si>
  <si>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</si>
  <si>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</si>
  <si>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</si>
  <si>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</si>
  <si>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</si>
  <si>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</si>
  <si>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057001</t>
  </si>
  <si>
    <t>区公检中心</t>
  </si>
  <si>
    <t>部门整体</t>
  </si>
  <si>
    <t>2025年食品抽检及试剂采购完成未付款，仪器设备采购未完成且快检设备未更新，同步落实政采节约与党建开支压缩。</t>
  </si>
  <si>
    <t>附表2   2025年部门预算绩效运行监控情况统计表（项目）</t>
  </si>
  <si>
    <t>联系电话：83217986</t>
  </si>
  <si>
    <t>总序号</t>
  </si>
  <si>
    <t>单位序号</t>
  </si>
  <si>
    <t>实施科室（单位）</t>
  </si>
  <si>
    <t>业务工作运行费</t>
  </si>
  <si>
    <t>各业务科室</t>
  </si>
  <si>
    <t>2025年度食品抽检项目已完成，但未付款</t>
  </si>
  <si>
    <t>公检中心实验室检测设备及试剂采购</t>
  </si>
  <si>
    <t>试剂采购项目已完成但未付款，仪器设备采购项目因多次流标未完成</t>
  </si>
  <si>
    <t>公检中心市场检测室日常维护及市场环节机动抽检</t>
  </si>
  <si>
    <t>检验二科</t>
  </si>
  <si>
    <t>农贸市场快检仪器设备未更换</t>
  </si>
  <si>
    <t>履职工作经费</t>
  </si>
  <si>
    <t>办公室</t>
  </si>
  <si>
    <t>政采节约资金</t>
  </si>
  <si>
    <t>党建</t>
  </si>
  <si>
    <t>编外辅助用工</t>
  </si>
  <si>
    <t>厉行节约，减少党建活动开支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</si>
</sst>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8" formatCode="0.00_ "/>
    <numFmt numFmtId="179" formatCode="_ * #,##0.0_ ;_ * \-#,##0.0_ ;_ * &quot;-&quot;?_ ;_ @_ "/>
    <numFmt numFmtId="180" formatCode="0.0%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82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3" fillId="0" borderId="0" applyProtection="0">
      <alignment vertical="center"/>
    </xf>
    <xf numFmtId="9" fontId="13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6" fillId="0" borderId="0"/>
    <xf numFmtId="0" fontId="12" fillId="0" borderId="0" applyProtection="0">
      <alignment vertical="center"/>
    </xf>
    <xf numFmtId="0" fontId="14" fillId="0" borderId="0">
      <alignment vertical="center"/>
    </xf>
    <xf numFmtId="0" fontId="16" fillId="0" borderId="0"/>
    <xf numFmtId="0" fontId="17" fillId="0" borderId="0" applyProtection="0">
      <alignment vertical="center"/>
    </xf>
    <xf numFmtId="0" fontId="18" fillId="0" borderId="0">
      <alignment vertical="center"/>
    </xf>
    <xf numFmtId="0" fontId="6" fillId="0" borderId="0"/>
    <xf numFmtId="0" fontId="19" fillId="0" borderId="0" applyProtection="0"/>
    <xf numFmtId="0" fontId="6" fillId="0" borderId="0" applyProtection="0"/>
    <xf numFmtId="0" fontId="1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12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7" borderId="0" applyProtection="0">
      <alignment vertical="center"/>
    </xf>
    <xf numFmtId="0" fontId="21" fillId="7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8" fontId="0" fillId="0" borderId="1" xfId="0" applyNumberFormat="1" applyBorder="1" applyAlignment="1" applyProtection="1">
      <alignment horizontal="center" vertical="center" wrapText="1"/>
      <protection locked="0"/>
    </xf>
    <xf numFmtId="17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9" fontId="6" fillId="0" borderId="0" xfId="33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3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I5" sqref="I5"/>
    </sheetView>
  </sheetViews>
  <sheetFormatPr defaultColWidth="9" defaultRowHeight="13.5"/>
  <cols>
    <col min="1" max="1" width="5" style="20" customWidth="1"/>
    <col min="2" max="2" width="5.875" style="20" customWidth="1"/>
    <col min="3" max="3" width="8.5" style="20" customWidth="1"/>
    <col min="4" max="4" width="6" style="20" customWidth="1"/>
    <col min="5" max="5" width="6.625" style="20" customWidth="1"/>
    <col min="6" max="6" width="11.25" style="20" customWidth="1"/>
    <col min="7" max="7" width="7.875" style="20" customWidth="1"/>
    <col min="8" max="8" width="10.125" style="20" customWidth="1"/>
    <col min="9" max="9" width="10.875" style="20" customWidth="1"/>
    <col min="10" max="10" width="6.75" style="20" customWidth="1"/>
    <col min="11" max="11" width="9.625" style="20" customWidth="1"/>
    <col min="12" max="12" width="29.25" style="20" customWidth="1"/>
    <col min="13" max="16384" width="9" style="20"/>
  </cols>
  <sheetData>
    <row r="1" spans="1:12" ht="48.95" customHeight="1">
      <c r="A1" s="33" t="s">
        <v>0</v>
      </c>
      <c r="B1" s="33"/>
      <c r="C1" s="33"/>
      <c r="D1" s="34"/>
      <c r="E1" s="34"/>
      <c r="F1" s="34"/>
      <c r="G1" s="34"/>
      <c r="H1" s="34"/>
      <c r="I1" s="34"/>
      <c r="J1" s="35"/>
      <c r="K1" s="35"/>
      <c r="L1" s="34"/>
    </row>
    <row r="2" spans="1:12" ht="24.95" customHeight="1">
      <c r="A2" s="36" t="s">
        <v>1</v>
      </c>
      <c r="B2" s="36"/>
      <c r="C2" s="36"/>
      <c r="D2" s="21"/>
      <c r="E2" s="21"/>
      <c r="F2" s="37" t="s">
        <v>2</v>
      </c>
      <c r="G2" s="37"/>
      <c r="H2" s="21">
        <v>83217986</v>
      </c>
      <c r="I2" s="21"/>
      <c r="J2" s="29"/>
      <c r="K2" s="29"/>
      <c r="L2" s="21" t="s">
        <v>3</v>
      </c>
    </row>
    <row r="3" spans="1:12" ht="20.100000000000001" customHeight="1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/>
      <c r="H3" s="38"/>
      <c r="I3" s="39" t="s">
        <v>10</v>
      </c>
      <c r="J3" s="40" t="s">
        <v>11</v>
      </c>
      <c r="K3" s="40" t="s">
        <v>12</v>
      </c>
      <c r="L3" s="41" t="s">
        <v>13</v>
      </c>
    </row>
    <row r="4" spans="1:12" ht="40.5">
      <c r="A4" s="38"/>
      <c r="B4" s="38"/>
      <c r="C4" s="38"/>
      <c r="D4" s="38"/>
      <c r="E4" s="38"/>
      <c r="F4" s="22" t="s">
        <v>14</v>
      </c>
      <c r="G4" s="22" t="s">
        <v>15</v>
      </c>
      <c r="H4" s="22" t="s">
        <v>16</v>
      </c>
      <c r="I4" s="39"/>
      <c r="J4" s="40"/>
      <c r="K4" s="40"/>
      <c r="L4" s="41"/>
    </row>
    <row r="5" spans="1:12" s="19" customFormat="1" ht="77.099999999999994" customHeight="1">
      <c r="A5" s="23"/>
      <c r="B5" s="31" t="s">
        <v>17</v>
      </c>
      <c r="C5" s="25" t="s">
        <v>18</v>
      </c>
      <c r="D5" s="26" t="s">
        <v>19</v>
      </c>
      <c r="E5" s="24" t="s">
        <v>18</v>
      </c>
      <c r="F5" s="27">
        <v>1209.8</v>
      </c>
      <c r="G5" s="27">
        <v>408.5</v>
      </c>
      <c r="H5" s="27">
        <f>F5+G5</f>
        <v>1618.3</v>
      </c>
      <c r="I5" s="27">
        <v>1241.9000000000001</v>
      </c>
      <c r="J5" s="30">
        <f>I5/H5</f>
        <v>0.76741024531916202</v>
      </c>
      <c r="K5" s="27">
        <f>H5-I5</f>
        <v>376.4</v>
      </c>
      <c r="L5" s="24" t="s">
        <v>20</v>
      </c>
    </row>
    <row r="6" spans="1:12" ht="20.100000000000001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0.100000000000001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0.100000000000001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honeticPr fontId="22" type="noConversion"/>
  <pageMargins left="0.62986111111111098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topLeftCell="A4" workbookViewId="0">
      <selection activeCell="Q8" sqref="Q8"/>
    </sheetView>
  </sheetViews>
  <sheetFormatPr defaultColWidth="9" defaultRowHeight="13.5"/>
  <cols>
    <col min="1" max="1" width="4.875" style="3" customWidth="1"/>
    <col min="2" max="3" width="4.75" style="3" customWidth="1"/>
    <col min="4" max="4" width="6.375" style="3" customWidth="1"/>
    <col min="5" max="5" width="15.125" style="3" customWidth="1"/>
    <col min="6" max="6" width="11" style="3" customWidth="1"/>
    <col min="7" max="7" width="10.125" style="3" customWidth="1"/>
    <col min="8" max="8" width="8.5" style="3" customWidth="1"/>
    <col min="9" max="9" width="8.125" style="3" customWidth="1"/>
    <col min="10" max="10" width="10.5" style="3" customWidth="1"/>
    <col min="11" max="11" width="6.75" style="3" customWidth="1"/>
    <col min="12" max="12" width="10.5" style="3" customWidth="1"/>
    <col min="13" max="13" width="17.375" style="3" customWidth="1"/>
    <col min="14" max="16384" width="9" style="3"/>
  </cols>
  <sheetData>
    <row r="1" spans="1:13" ht="33.950000000000003" customHeight="1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1" customFormat="1" ht="36" customHeight="1">
      <c r="A2" s="43" t="s">
        <v>1</v>
      </c>
      <c r="B2" s="43"/>
      <c r="C2" s="43"/>
      <c r="D2" s="43"/>
      <c r="E2" s="4"/>
      <c r="F2" s="4"/>
      <c r="G2" s="44" t="s">
        <v>22</v>
      </c>
      <c r="H2" s="44"/>
      <c r="I2" s="44"/>
      <c r="J2" s="44"/>
      <c r="K2" s="45" t="s">
        <v>3</v>
      </c>
      <c r="L2" s="45"/>
      <c r="M2" s="45"/>
    </row>
    <row r="3" spans="1:13" s="2" customFormat="1" ht="21" customHeight="1">
      <c r="A3" s="46" t="s">
        <v>23</v>
      </c>
      <c r="B3" s="46" t="s">
        <v>5</v>
      </c>
      <c r="C3" s="46" t="s">
        <v>24</v>
      </c>
      <c r="D3" s="46" t="s">
        <v>6</v>
      </c>
      <c r="E3" s="46" t="s">
        <v>7</v>
      </c>
      <c r="F3" s="46" t="s">
        <v>25</v>
      </c>
      <c r="G3" s="46" t="s">
        <v>9</v>
      </c>
      <c r="H3" s="46"/>
      <c r="I3" s="46"/>
      <c r="J3" s="46" t="s">
        <v>10</v>
      </c>
      <c r="K3" s="47" t="s">
        <v>11</v>
      </c>
      <c r="L3" s="47" t="s">
        <v>12</v>
      </c>
      <c r="M3" s="48" t="s">
        <v>13</v>
      </c>
    </row>
    <row r="4" spans="1:13" s="2" customFormat="1" ht="42" customHeight="1">
      <c r="A4" s="46"/>
      <c r="B4" s="46"/>
      <c r="C4" s="46"/>
      <c r="D4" s="46"/>
      <c r="E4" s="46"/>
      <c r="F4" s="46"/>
      <c r="G4" s="5" t="s">
        <v>14</v>
      </c>
      <c r="H4" s="5" t="s">
        <v>15</v>
      </c>
      <c r="I4" s="5" t="s">
        <v>16</v>
      </c>
      <c r="J4" s="46"/>
      <c r="K4" s="47"/>
      <c r="L4" s="47"/>
      <c r="M4" s="48"/>
    </row>
    <row r="5" spans="1:13" ht="48" customHeight="1">
      <c r="A5" s="6">
        <v>1</v>
      </c>
      <c r="B5" s="32" t="s">
        <v>17</v>
      </c>
      <c r="C5" s="32" t="s">
        <v>17</v>
      </c>
      <c r="D5" s="7" t="s">
        <v>18</v>
      </c>
      <c r="E5" s="8" t="s">
        <v>26</v>
      </c>
      <c r="F5" s="9" t="s">
        <v>27</v>
      </c>
      <c r="G5" s="10">
        <v>471.3</v>
      </c>
      <c r="H5" s="11">
        <v>379.7</v>
      </c>
      <c r="I5" s="11">
        <f>G5+H5</f>
        <v>851</v>
      </c>
      <c r="J5" s="16">
        <v>692.89</v>
      </c>
      <c r="K5" s="17">
        <f>J5/I5</f>
        <v>0.81420681551116303</v>
      </c>
      <c r="L5" s="18">
        <f>I5-J5</f>
        <v>158.11000000000001</v>
      </c>
      <c r="M5" s="6" t="s">
        <v>28</v>
      </c>
    </row>
    <row r="6" spans="1:13" ht="63" customHeight="1">
      <c r="A6" s="6">
        <v>2</v>
      </c>
      <c r="B6" s="32" t="s">
        <v>17</v>
      </c>
      <c r="C6" s="32" t="s">
        <v>17</v>
      </c>
      <c r="D6" s="6" t="s">
        <v>18</v>
      </c>
      <c r="E6" s="6" t="s">
        <v>29</v>
      </c>
      <c r="F6" s="6" t="s">
        <v>27</v>
      </c>
      <c r="G6" s="12">
        <v>210</v>
      </c>
      <c r="H6" s="13">
        <v>0</v>
      </c>
      <c r="I6" s="12">
        <v>210</v>
      </c>
      <c r="J6" s="18">
        <v>28.4</v>
      </c>
      <c r="K6" s="17">
        <v>0.13500000000000001</v>
      </c>
      <c r="L6" s="18">
        <f t="shared" ref="L6:L10" si="0">I6-J6</f>
        <v>181.6</v>
      </c>
      <c r="M6" s="6" t="s">
        <v>30</v>
      </c>
    </row>
    <row r="7" spans="1:13" ht="63" customHeight="1">
      <c r="A7" s="6">
        <v>3</v>
      </c>
      <c r="B7" s="32" t="s">
        <v>17</v>
      </c>
      <c r="C7" s="32" t="s">
        <v>17</v>
      </c>
      <c r="D7" s="6" t="s">
        <v>18</v>
      </c>
      <c r="E7" s="6" t="s">
        <v>31</v>
      </c>
      <c r="F7" s="6" t="s">
        <v>32</v>
      </c>
      <c r="G7" s="12">
        <v>12</v>
      </c>
      <c r="H7" s="13">
        <v>0</v>
      </c>
      <c r="I7" s="12">
        <v>12</v>
      </c>
      <c r="J7" s="18">
        <v>1.01</v>
      </c>
      <c r="K7" s="17">
        <v>8.3500000000000005E-2</v>
      </c>
      <c r="L7" s="18">
        <f t="shared" si="0"/>
        <v>10.99</v>
      </c>
      <c r="M7" s="6" t="s">
        <v>33</v>
      </c>
    </row>
    <row r="8" spans="1:13" ht="48" customHeight="1">
      <c r="A8" s="6">
        <v>4</v>
      </c>
      <c r="B8" s="32" t="s">
        <v>17</v>
      </c>
      <c r="C8" s="32" t="s">
        <v>17</v>
      </c>
      <c r="D8" s="6" t="s">
        <v>18</v>
      </c>
      <c r="E8" s="6" t="s">
        <v>34</v>
      </c>
      <c r="F8" s="6" t="s">
        <v>35</v>
      </c>
      <c r="G8" s="12">
        <v>70.5</v>
      </c>
      <c r="H8" s="13">
        <v>0</v>
      </c>
      <c r="I8" s="12">
        <v>70.5</v>
      </c>
      <c r="J8" s="18">
        <v>62.6</v>
      </c>
      <c r="K8" s="17">
        <f>J8/I8</f>
        <v>0.88794326241134802</v>
      </c>
      <c r="L8" s="18">
        <f t="shared" si="0"/>
        <v>7.9</v>
      </c>
      <c r="M8" s="15" t="s">
        <v>36</v>
      </c>
    </row>
    <row r="9" spans="1:13" ht="39.950000000000003" customHeight="1">
      <c r="A9" s="6">
        <v>5</v>
      </c>
      <c r="B9" s="32" t="s">
        <v>17</v>
      </c>
      <c r="C9" s="32" t="s">
        <v>17</v>
      </c>
      <c r="D9" s="6" t="s">
        <v>18</v>
      </c>
      <c r="E9" s="6" t="s">
        <v>37</v>
      </c>
      <c r="F9" s="6" t="s">
        <v>35</v>
      </c>
      <c r="G9" s="12">
        <v>0.24</v>
      </c>
      <c r="H9" s="13">
        <v>0</v>
      </c>
      <c r="I9" s="12">
        <v>0.24</v>
      </c>
      <c r="J9" s="18">
        <v>0.1</v>
      </c>
      <c r="K9" s="17">
        <v>0.41699999999999998</v>
      </c>
      <c r="L9" s="18">
        <f t="shared" si="0"/>
        <v>0.14000000000000001</v>
      </c>
      <c r="M9" s="6" t="s">
        <v>39</v>
      </c>
    </row>
    <row r="10" spans="1:13" ht="38.1" customHeight="1">
      <c r="A10" s="6">
        <v>6</v>
      </c>
      <c r="B10" s="32" t="s">
        <v>17</v>
      </c>
      <c r="C10" s="32" t="s">
        <v>17</v>
      </c>
      <c r="D10" s="6" t="s">
        <v>18</v>
      </c>
      <c r="E10" s="6" t="s">
        <v>38</v>
      </c>
      <c r="F10" s="6" t="s">
        <v>35</v>
      </c>
      <c r="G10" s="14">
        <v>28.6</v>
      </c>
      <c r="H10" s="13">
        <v>0</v>
      </c>
      <c r="I10" s="14">
        <v>28.6</v>
      </c>
      <c r="J10" s="18">
        <v>28.56</v>
      </c>
      <c r="K10" s="17">
        <v>0.998</v>
      </c>
      <c r="L10" s="18">
        <f t="shared" si="0"/>
        <v>4.00000000000027E-2</v>
      </c>
      <c r="M10" s="15"/>
    </row>
    <row r="11" spans="1:13" ht="20.10000000000000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honeticPr fontId="22" type="noConversion"/>
  <pageMargins left="0.75138888888888899" right="0.55486111111111103" top="0.40902777777777799" bottom="0.40902777777777799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附表1部门整体运行监控情况统计表</vt:lpstr>
      <vt:lpstr>附表2项目绩效运行监控情况统计表</vt:lpstr>
      <vt:lpstr>附表2项目绩效运行监控情况统计表!Print_Titles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2026-01-22T10:23:00Z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