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部门收支总表" sheetId="1" r:id="rId1"/>
  </sheets>
  <definedNames>
    <definedName name="_xlnm.Print_Area" localSheetId="0">部门收支总表!$A$1:$F$43</definedName>
    <definedName name="_xlnm.Print_Titles" localSheetId="0">部门收支总表!$1:$4</definedName>
  </definedNames>
  <calcPr calcId="144525" fullCalcOnLoad="1"/>
</workbook>
</file>

<file path=xl/sharedStrings.xml><?xml version="1.0" encoding="utf-8"?>
<sst xmlns="http://schemas.openxmlformats.org/spreadsheetml/2006/main" count="80">
  <si>
    <t xml:space="preserve">部门收支总表
</t>
  </si>
  <si>
    <t>单位名称：武汉市东西湖区残联</t>
  </si>
  <si>
    <t>单位：万元</t>
  </si>
  <si>
    <t>收          入</t>
  </si>
  <si>
    <t>支             出</t>
  </si>
  <si>
    <t>项              目</t>
  </si>
  <si>
    <t>预算数</t>
  </si>
  <si>
    <t>项目（按经济分类）</t>
  </si>
  <si>
    <t>项目（按功能分类）</t>
  </si>
  <si>
    <t>一、财政拨款（补助）</t>
  </si>
  <si>
    <t>一、经济分类</t>
  </si>
  <si>
    <t>201一般公共服务</t>
  </si>
  <si>
    <t>（一）财政指标拨款（补助）</t>
  </si>
  <si>
    <t xml:space="preserve">      工资福利性支出</t>
  </si>
  <si>
    <t>202外交</t>
  </si>
  <si>
    <t>（二）纳入金库非税收入安排的拨款</t>
  </si>
  <si>
    <t xml:space="preserve">      商品和服务支出</t>
  </si>
  <si>
    <t>203国防</t>
  </si>
  <si>
    <t>（三）上级专项转移支付资金</t>
  </si>
  <si>
    <t xml:space="preserve">      对个人和家庭的补助支出</t>
  </si>
  <si>
    <t>204公共安全</t>
  </si>
  <si>
    <t xml:space="preserve">      债务利息及费用支出</t>
  </si>
  <si>
    <t>205教育</t>
  </si>
  <si>
    <t xml:space="preserve">      资本性支出（基本建设）</t>
  </si>
  <si>
    <t>206科学技术</t>
  </si>
  <si>
    <t xml:space="preserve">      资本性支出</t>
  </si>
  <si>
    <t>207文化旅游体育与传媒</t>
  </si>
  <si>
    <t xml:space="preserve">      对企业补助</t>
  </si>
  <si>
    <t>208社会保障和就业</t>
  </si>
  <si>
    <t>二、其他自有资金</t>
  </si>
  <si>
    <t xml:space="preserve">      对企业补助（基本建设）</t>
  </si>
  <si>
    <t>209社会保险基金支出</t>
  </si>
  <si>
    <t>（一）上级补助收入</t>
  </si>
  <si>
    <t xml:space="preserve">      对社会保障基金支出</t>
  </si>
  <si>
    <t>210卫生健康支出</t>
  </si>
  <si>
    <t>（二）附属单位上缴收入</t>
  </si>
  <si>
    <t xml:space="preserve">      其他支出</t>
  </si>
  <si>
    <t>211节能环保</t>
  </si>
  <si>
    <t>（三）事业单位经营收入</t>
  </si>
  <si>
    <t>212城乡社区事务</t>
  </si>
  <si>
    <t>（四）其他收入</t>
  </si>
  <si>
    <t>基本支出</t>
  </si>
  <si>
    <t>213农林水事务</t>
  </si>
  <si>
    <t>（五）纳入专户非税收入安排的拨款</t>
  </si>
  <si>
    <t xml:space="preserve">       工资福利性支出</t>
  </si>
  <si>
    <t>214交通运输</t>
  </si>
  <si>
    <t>三、政府性基金</t>
  </si>
  <si>
    <t xml:space="preserve">       商品和服务支出</t>
  </si>
  <si>
    <t>215资源勘探电力信息等事务</t>
  </si>
  <si>
    <t xml:space="preserve">       对个人和家庭的补助支出</t>
  </si>
  <si>
    <t>216商业服务业等事务</t>
  </si>
  <si>
    <t>项目支出</t>
  </si>
  <si>
    <t>217金融监管等事务支出</t>
  </si>
  <si>
    <t xml:space="preserve">       部门项目支出</t>
  </si>
  <si>
    <t>219援助其他地区支出</t>
  </si>
  <si>
    <t xml:space="preserve">       公共项目（专项资金）支出</t>
  </si>
  <si>
    <t>220自然资源海洋气象等事务</t>
  </si>
  <si>
    <t>221住房保障支出</t>
  </si>
  <si>
    <t>222粮油物资管理事务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</si>
  <si>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</si>
  <si>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</si>
  <si>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</si>
  <si>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</si>
  <si>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</si>
  <si>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</si>
  <si>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</si>
  <si>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</si>
  <si>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本年收入合计</t>
  </si>
  <si>
    <t>本年经济分类支出合计</t>
  </si>
  <si>
    <t>本年功能科目支出合计</t>
  </si>
  <si>
    <t>四、上年结转</t>
  </si>
  <si>
    <t>五、结转下年</t>
  </si>
  <si>
    <t>结转下年</t>
  </si>
  <si>
    <t>（一）财政拨款（补助）结转</t>
  </si>
  <si>
    <t xml:space="preserve">     1、财政指标拨款（补助）结转</t>
  </si>
  <si>
    <t xml:space="preserve">     2、金库非税收入安排的拨款结转</t>
  </si>
  <si>
    <t>（三）其他结转</t>
  </si>
  <si>
    <t>收  入  总  计</t>
  </si>
  <si>
    <t>支  出  总  计</t>
  </si>
  <si>
    <t>支出功能科目总计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</si>
</sst>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9"/>
      <name val="宋体"/>
      <charset val="134"/>
    </font>
    <font>
      <b/>
      <sz val="22"/>
      <name val="宋体"/>
      <charset val="134"/>
    </font>
    <font>
      <sz val="10"/>
      <name val="MS Sans Serif"/>
      <charset val="0"/>
    </font>
    <font>
      <sz val="10"/>
      <name val="宋体"/>
      <charset val="134"/>
    </font>
    <font>
      <sz val="12"/>
      <name val="宋体"/>
      <charset val="134"/>
    </font>
    <font>
      <sz val="10"/>
      <name val="创艺简标宋"/>
      <charset val="134"/>
    </font>
    <font>
      <sz val="10"/>
      <color indexed="8"/>
      <name val="宋体"/>
      <charset val="134"/>
    </font>
    <font>
      <sz val="10"/>
      <name val="宋体"/>
      <charset val="136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9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Fill="1" applyAlignment="1"/>
    <xf numFmtId="0" fontId="3" fillId="0" borderId="0" xfId="0" applyNumberFormat="1" applyFont="1" applyFill="1"/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Fill="1"/>
    <xf numFmtId="0" fontId="3" fillId="0" borderId="1" xfId="0" applyNumberFormat="1" applyFont="1" applyFill="1" applyBorder="1" applyAlignment="1">
      <alignment horizontal="justify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>
      <alignment vertical="center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3" xfId="0" applyFont="1" applyFill="1" applyBorder="1"/>
    <xf numFmtId="0" fontId="0" fillId="0" borderId="1" xfId="0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/>
    <xf numFmtId="4" fontId="4" fillId="0" borderId="1" xfId="0" applyNumberFormat="1" applyFont="1" applyFill="1" applyBorder="1"/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0"/>
  <sheetViews>
    <sheetView showGridLines="0" showZeros="0" tabSelected="1" workbookViewId="0">
      <selection activeCell="C24" sqref="C24"/>
    </sheetView>
  </sheetViews>
  <sheetFormatPr defaultColWidth="9.14444444444444" defaultRowHeight="11.25"/>
  <cols>
    <col min="1" max="1" width="40.6666666666667" customWidth="1"/>
    <col min="2" max="2" width="21.1666666666667" customWidth="1"/>
    <col min="3" max="3" width="34.3333333333333" customWidth="1"/>
    <col min="4" max="4" width="24.1666666666667" customWidth="1"/>
    <col min="5" max="5" width="28.3333333333333" customWidth="1"/>
    <col min="6" max="6" width="21.8333333333333" customWidth="1"/>
    <col min="7" max="16384" width="9" customWidth="1"/>
  </cols>
  <sheetData>
    <row r="1" s="1" customFormat="1" ht="36.75" customHeight="1" spans="1:256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ht="13.5" customHeight="1" spans="1:256">
      <c r="A2" s="5" t="s">
        <v>1</v>
      </c>
      <c r="B2" s="6"/>
      <c r="C2" s="7"/>
      <c r="D2" s="8"/>
      <c r="E2" s="8"/>
      <c r="F2" s="9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9.5" customHeight="1" spans="1:256">
      <c r="A3" s="10" t="s">
        <v>3</v>
      </c>
      <c r="B3" s="10"/>
      <c r="C3" s="11" t="s">
        <v>4</v>
      </c>
      <c r="D3" s="11"/>
      <c r="E3" s="11"/>
      <c r="F3" s="1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5" customHeight="1" spans="1:256">
      <c r="A4" s="12" t="s">
        <v>5</v>
      </c>
      <c r="B4" s="13" t="s">
        <v>6</v>
      </c>
      <c r="C4" s="12" t="s">
        <v>7</v>
      </c>
      <c r="D4" s="14" t="s">
        <v>6</v>
      </c>
      <c r="E4" s="15" t="s">
        <v>8</v>
      </c>
      <c r="F4" s="16" t="s">
        <v>6</v>
      </c>
      <c r="G4" s="8"/>
      <c r="H4" s="17"/>
      <c r="I4" s="1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5" customHeight="1" spans="1:256">
      <c r="A5" s="18" t="s">
        <v>9</v>
      </c>
      <c r="B5" s="19">
        <f>B6+B7+B8</f>
        <v>2173.45</v>
      </c>
      <c r="C5" s="20" t="s">
        <v>10</v>
      </c>
      <c r="D5" s="19">
        <v>2173.45</v>
      </c>
      <c r="E5" s="21" t="s">
        <v>11</v>
      </c>
      <c r="F5" s="19">
        <v>0</v>
      </c>
      <c r="G5" s="17"/>
      <c r="H5" s="17"/>
      <c r="I5" s="1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5" customHeight="1" spans="1:256">
      <c r="A6" s="22" t="s">
        <v>12</v>
      </c>
      <c r="B6" s="19">
        <v>2173.45</v>
      </c>
      <c r="C6" s="23" t="s">
        <v>13</v>
      </c>
      <c r="D6" s="19">
        <v>206.51</v>
      </c>
      <c r="E6" s="24" t="s">
        <v>14</v>
      </c>
      <c r="F6" s="19">
        <v>0</v>
      </c>
      <c r="G6" s="8"/>
      <c r="H6" s="17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5" customHeight="1" spans="1:256">
      <c r="A7" s="25" t="s">
        <v>15</v>
      </c>
      <c r="B7" s="19">
        <v>0</v>
      </c>
      <c r="C7" s="26" t="s">
        <v>16</v>
      </c>
      <c r="D7" s="19">
        <v>15.62</v>
      </c>
      <c r="E7" s="24" t="s">
        <v>17</v>
      </c>
      <c r="F7" s="19">
        <v>0</v>
      </c>
      <c r="G7" s="1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5" customHeight="1" spans="1:256">
      <c r="A8" s="25" t="s">
        <v>18</v>
      </c>
      <c r="B8" s="27">
        <v>0</v>
      </c>
      <c r="C8" s="26" t="s">
        <v>19</v>
      </c>
      <c r="D8" s="19">
        <v>1951.32</v>
      </c>
      <c r="E8" s="24" t="s">
        <v>20</v>
      </c>
      <c r="F8" s="19">
        <v>0</v>
      </c>
      <c r="G8" s="1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5" customHeight="1" spans="1:256">
      <c r="A9" s="28"/>
      <c r="B9" s="29"/>
      <c r="C9" s="30" t="s">
        <v>21</v>
      </c>
      <c r="D9" s="27">
        <v>0</v>
      </c>
      <c r="E9" s="24" t="s">
        <v>22</v>
      </c>
      <c r="F9" s="19">
        <v>0</v>
      </c>
      <c r="G9" s="1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5" customHeight="1" spans="1:256">
      <c r="A10" s="28"/>
      <c r="B10" s="27"/>
      <c r="C10" s="30" t="s">
        <v>23</v>
      </c>
      <c r="D10" s="31">
        <v>0</v>
      </c>
      <c r="E10" s="24" t="s">
        <v>24</v>
      </c>
      <c r="F10" s="19">
        <v>0</v>
      </c>
      <c r="G10" s="1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5" customHeight="1" spans="1:256">
      <c r="A11" s="28"/>
      <c r="B11" s="27"/>
      <c r="C11" s="30" t="s">
        <v>25</v>
      </c>
      <c r="D11" s="19">
        <v>0</v>
      </c>
      <c r="E11" s="24" t="s">
        <v>26</v>
      </c>
      <c r="F11" s="19">
        <v>0</v>
      </c>
      <c r="G11" s="17"/>
      <c r="H11" s="17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5" customHeight="1" spans="1:256">
      <c r="A12" s="28"/>
      <c r="B12" s="27"/>
      <c r="C12" s="30" t="s">
        <v>27</v>
      </c>
      <c r="D12" s="19">
        <v>0</v>
      </c>
      <c r="E12" s="24" t="s">
        <v>28</v>
      </c>
      <c r="F12" s="19">
        <v>2142.53</v>
      </c>
      <c r="G12" s="1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5" customHeight="1" spans="1:256">
      <c r="A13" s="28" t="s">
        <v>29</v>
      </c>
      <c r="B13" s="19">
        <f>B14+B15+B16+B17+B18</f>
        <v>0</v>
      </c>
      <c r="C13" s="20" t="s">
        <v>30</v>
      </c>
      <c r="D13" s="19">
        <v>0</v>
      </c>
      <c r="E13" s="24" t="s">
        <v>31</v>
      </c>
      <c r="F13" s="19">
        <v>0</v>
      </c>
      <c r="G13" s="1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6.5" customHeight="1" spans="1:256">
      <c r="A14" s="25" t="s">
        <v>32</v>
      </c>
      <c r="B14" s="19">
        <v>0</v>
      </c>
      <c r="C14" s="24" t="s">
        <v>33</v>
      </c>
      <c r="D14" s="19">
        <v>0</v>
      </c>
      <c r="E14" s="24" t="s">
        <v>34</v>
      </c>
      <c r="F14" s="19">
        <v>13.86</v>
      </c>
      <c r="G14" s="1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6.5" customHeight="1" spans="1:256">
      <c r="A15" s="25" t="s">
        <v>35</v>
      </c>
      <c r="B15" s="19">
        <v>0</v>
      </c>
      <c r="C15" s="32" t="s">
        <v>36</v>
      </c>
      <c r="D15" s="27">
        <v>0</v>
      </c>
      <c r="E15" s="24" t="s">
        <v>37</v>
      </c>
      <c r="F15" s="19">
        <v>0</v>
      </c>
      <c r="G15" s="17"/>
      <c r="H15" s="17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6.5" customHeight="1" spans="1:256">
      <c r="A16" s="25" t="s">
        <v>38</v>
      </c>
      <c r="B16" s="19">
        <v>0</v>
      </c>
      <c r="C16" s="27"/>
      <c r="D16" s="29"/>
      <c r="E16" s="30" t="s">
        <v>39</v>
      </c>
      <c r="F16" s="19">
        <v>0</v>
      </c>
      <c r="G16" s="1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6.5" customHeight="1" spans="1:256">
      <c r="A17" s="33" t="s">
        <v>40</v>
      </c>
      <c r="B17" s="19">
        <v>0</v>
      </c>
      <c r="C17" s="34" t="s">
        <v>41</v>
      </c>
      <c r="D17" s="19">
        <f>D18+D19+D20</f>
        <v>251.11</v>
      </c>
      <c r="E17" s="30" t="s">
        <v>42</v>
      </c>
      <c r="F17" s="19">
        <v>0</v>
      </c>
      <c r="G17" s="1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5" customHeight="1" spans="1:256">
      <c r="A18" s="35" t="s">
        <v>43</v>
      </c>
      <c r="B18" s="27">
        <v>0</v>
      </c>
      <c r="C18" s="36" t="s">
        <v>44</v>
      </c>
      <c r="D18" s="19">
        <v>206.51</v>
      </c>
      <c r="E18" s="24" t="s">
        <v>45</v>
      </c>
      <c r="F18" s="19">
        <v>0</v>
      </c>
      <c r="G18" s="17"/>
      <c r="H18" s="8"/>
      <c r="I18" s="17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5" customHeight="1" spans="1:256">
      <c r="A19" s="25" t="s">
        <v>46</v>
      </c>
      <c r="B19" s="29">
        <v>0</v>
      </c>
      <c r="C19" s="36" t="s">
        <v>47</v>
      </c>
      <c r="D19" s="19">
        <v>15.62</v>
      </c>
      <c r="E19" s="24" t="s">
        <v>48</v>
      </c>
      <c r="F19" s="19">
        <v>0</v>
      </c>
      <c r="G19" s="1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5" customHeight="1" spans="1:256">
      <c r="A20" s="18"/>
      <c r="B20" s="29"/>
      <c r="C20" s="36" t="s">
        <v>49</v>
      </c>
      <c r="D20" s="27">
        <v>28.98</v>
      </c>
      <c r="E20" s="24" t="s">
        <v>50</v>
      </c>
      <c r="F20" s="19"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ht="15" customHeight="1" spans="1:256">
      <c r="A21" s="18"/>
      <c r="B21" s="27"/>
      <c r="C21" s="34" t="s">
        <v>51</v>
      </c>
      <c r="D21" s="31">
        <f>D22+D23</f>
        <v>1922.34</v>
      </c>
      <c r="E21" s="30" t="s">
        <v>52</v>
      </c>
      <c r="F21" s="19"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ht="15" customHeight="1" spans="1:256">
      <c r="A22" s="18"/>
      <c r="B22" s="27"/>
      <c r="C22" s="36" t="s">
        <v>53</v>
      </c>
      <c r="D22" s="19">
        <v>0</v>
      </c>
      <c r="E22" s="24" t="s">
        <v>54</v>
      </c>
      <c r="F22" s="19"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ht="15" customHeight="1" spans="1:256">
      <c r="A23" s="18"/>
      <c r="B23" s="27"/>
      <c r="C23" s="36" t="s">
        <v>55</v>
      </c>
      <c r="D23" s="27">
        <v>1922.34</v>
      </c>
      <c r="E23" s="32" t="s">
        <v>56</v>
      </c>
      <c r="F23" s="19">
        <v>0</v>
      </c>
      <c r="G23" s="1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ht="12.75" customHeight="1" spans="1:256">
      <c r="A24" s="18"/>
      <c r="B24" s="27"/>
      <c r="C24" s="34"/>
      <c r="D24" s="29"/>
      <c r="E24" s="30" t="s">
        <v>57</v>
      </c>
      <c r="F24" s="19">
        <v>17.06</v>
      </c>
      <c r="G24" s="1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ht="12.75" customHeight="1" spans="1:256">
      <c r="A25" s="18"/>
      <c r="B25" s="27"/>
      <c r="C25" s="34"/>
      <c r="D25" s="27"/>
      <c r="E25" s="30" t="s">
        <v>58</v>
      </c>
      <c r="F25" s="19">
        <v>0</v>
      </c>
      <c r="G25" s="1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ht="12.75" customHeight="1" spans="1:256">
      <c r="A26" s="18"/>
      <c r="B26" s="27"/>
      <c r="C26" s="34"/>
      <c r="D26" s="27"/>
      <c r="E26" s="37" t="s">
        <v>59</v>
      </c>
      <c r="F26" s="19">
        <v>0</v>
      </c>
      <c r="G26" s="17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="2" customFormat="1" ht="12.75" customHeight="1" spans="1:256">
      <c r="A27" s="18"/>
      <c r="B27" s="27"/>
      <c r="C27" s="38"/>
      <c r="D27" s="27"/>
      <c r="E27" s="30" t="s">
        <v>60</v>
      </c>
      <c r="F27" s="19"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</row>
    <row r="28" s="2" customFormat="1" ht="12.75" customHeight="1" spans="1:256">
      <c r="A28" s="18"/>
      <c r="B28" s="27"/>
      <c r="C28" s="38"/>
      <c r="D28" s="27"/>
      <c r="E28" s="30" t="s">
        <v>61</v>
      </c>
      <c r="F28" s="19">
        <v>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</row>
    <row r="29" s="2" customFormat="1" ht="12.75" customHeight="1" spans="1:256">
      <c r="A29" s="18"/>
      <c r="B29" s="27"/>
      <c r="C29" s="38"/>
      <c r="D29" s="27"/>
      <c r="E29" s="30" t="s">
        <v>62</v>
      </c>
      <c r="F29" s="19">
        <v>0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</row>
    <row r="30" s="2" customFormat="1" ht="12.75" customHeight="1" spans="1:256">
      <c r="A30" s="18"/>
      <c r="B30" s="27"/>
      <c r="C30" s="38"/>
      <c r="D30" s="27"/>
      <c r="E30" s="30" t="s">
        <v>63</v>
      </c>
      <c r="F30" s="19">
        <v>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s="2" customFormat="1" ht="12.75" customHeight="1" spans="1:256">
      <c r="A31" s="18"/>
      <c r="B31" s="27"/>
      <c r="C31" s="27"/>
      <c r="D31" s="27"/>
      <c r="E31" s="30" t="s">
        <v>64</v>
      </c>
      <c r="F31" s="19">
        <v>0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</row>
    <row r="32" ht="15" customHeight="1" spans="1:256">
      <c r="A32" s="18"/>
      <c r="B32" s="27"/>
      <c r="C32" s="27"/>
      <c r="D32" s="27"/>
      <c r="E32" s="30" t="s">
        <v>65</v>
      </c>
      <c r="F32" s="19">
        <v>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ht="12.75" customHeight="1" spans="1:256">
      <c r="A33" s="18"/>
      <c r="B33" s="27"/>
      <c r="C33" s="27"/>
      <c r="D33" s="27"/>
      <c r="E33" s="30" t="s">
        <v>66</v>
      </c>
      <c r="F33" s="27"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ht="15" customHeight="1" spans="1:256">
      <c r="A34" s="39" t="s">
        <v>67</v>
      </c>
      <c r="B34" s="27">
        <f>B5+B13+B19</f>
        <v>2173.45</v>
      </c>
      <c r="C34" s="40" t="s">
        <v>68</v>
      </c>
      <c r="D34" s="41">
        <f>D6+D7+D8+D9+D10+D11+D12+D13+D14+D15</f>
        <v>2173.45</v>
      </c>
      <c r="E34" s="42" t="s">
        <v>69</v>
      </c>
      <c r="F34" s="43">
        <f>SUM(F5:F33)</f>
        <v>2173.45</v>
      </c>
      <c r="G34" s="1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ht="15" customHeight="1" spans="1:256">
      <c r="A35" s="18"/>
      <c r="B35" s="27"/>
      <c r="C35" s="40"/>
      <c r="D35" s="44"/>
      <c r="E35" s="42"/>
      <c r="F35" s="41"/>
      <c r="G35" s="17"/>
      <c r="H35" s="8"/>
      <c r="I35" s="1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ht="15" customHeight="1" spans="1:256">
      <c r="A36" s="45" t="s">
        <v>70</v>
      </c>
      <c r="B36" s="27">
        <f>B37+B41</f>
        <v>0</v>
      </c>
      <c r="C36" s="46" t="s">
        <v>71</v>
      </c>
      <c r="D36" s="44">
        <f>B43-D34</f>
        <v>0</v>
      </c>
      <c r="E36" s="47" t="s">
        <v>72</v>
      </c>
      <c r="F36" s="41">
        <f>B43-F34</f>
        <v>0</v>
      </c>
      <c r="G36" s="1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ht="15.75" customHeight="1" spans="1:256">
      <c r="A37" s="45" t="s">
        <v>73</v>
      </c>
      <c r="B37" s="19">
        <f>B38+B39</f>
        <v>0</v>
      </c>
      <c r="C37" s="48"/>
      <c r="D37" s="44"/>
      <c r="E37" s="49"/>
      <c r="F37" s="44"/>
      <c r="G37" s="8"/>
      <c r="H37" s="1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ht="14.25" customHeight="1" spans="1:256">
      <c r="A38" s="22" t="s">
        <v>74</v>
      </c>
      <c r="B38" s="19">
        <v>0</v>
      </c>
      <c r="C38" s="50"/>
      <c r="D38" s="44"/>
      <c r="E38" s="42"/>
      <c r="F38" s="44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ht="14.25" customHeight="1" spans="1:256">
      <c r="A39" s="22" t="s">
        <v>75</v>
      </c>
      <c r="B39" s="27">
        <v>0</v>
      </c>
      <c r="C39" s="51"/>
      <c r="D39" s="41"/>
      <c r="E39" s="42"/>
      <c r="F39" s="44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ht="14.25" customHeight="1" spans="1:256">
      <c r="A40" s="45"/>
      <c r="B40" s="31"/>
      <c r="C40" s="52"/>
      <c r="D40" s="44"/>
      <c r="E40" s="42"/>
      <c r="F40" s="44"/>
      <c r="G40" s="1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ht="14.25" customHeight="1" spans="1:256">
      <c r="A41" s="22" t="s">
        <v>76</v>
      </c>
      <c r="B41" s="27">
        <v>0</v>
      </c>
      <c r="C41" s="51"/>
      <c r="D41" s="44"/>
      <c r="E41" s="42"/>
      <c r="F41" s="44"/>
      <c r="G41" s="1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ht="14.25" customHeight="1" spans="1:256">
      <c r="A42" s="53"/>
      <c r="B42" s="29"/>
      <c r="C42" s="52"/>
      <c r="D42" s="44"/>
      <c r="E42" s="42"/>
      <c r="F42" s="44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ht="14.25" customHeight="1" spans="1:256">
      <c r="A43" s="39" t="s">
        <v>77</v>
      </c>
      <c r="B43" s="27">
        <f>B34+B36</f>
        <v>2173.45</v>
      </c>
      <c r="C43" s="40" t="s">
        <v>78</v>
      </c>
      <c r="D43" s="44">
        <f>D34+D36</f>
        <v>2173.45</v>
      </c>
      <c r="E43" s="54" t="s">
        <v>79</v>
      </c>
      <c r="F43" s="44">
        <f>F34+F36</f>
        <v>2173.45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="2" customFormat="1" ht="15.75" customHeight="1" spans="1:256">
      <c r="A44" s="55"/>
      <c r="B44" s="56"/>
      <c r="C44" s="55"/>
      <c r="D44" s="56"/>
      <c r="E44" s="17"/>
      <c r="F44" s="17"/>
      <c r="G44" s="1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ht="13.5" customHeight="1" spans="1:256">
      <c r="A45" s="56"/>
      <c r="B45" s="56"/>
      <c r="C45" s="56"/>
      <c r="D45" s="56"/>
      <c r="E45" s="8"/>
      <c r="F45" s="1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ht="14.25" spans="1:256">
      <c r="A46" s="8"/>
      <c r="B46" s="1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50" ht="14.25" spans="1:256">
      <c r="A50" s="1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</row>
  </sheetData>
  <mergeCells count="3">
    <mergeCell ref="A1:F1"/>
    <mergeCell ref="A3:B3"/>
    <mergeCell ref="C3:F3"/>
  </mergeCells>
  <printOptions horizontalCentered="1" verticalCentered="1"/>
  <pageMargins left="0.786805555555556" right="0.393055555555556" top="0.393055555555556" bottom="0.393055555555556" header="0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LSY</cp:lastModifiedBy>
  <dcterms:created xsi:type="dcterms:W3CDTF">2019-01-28T07:52:10Z</dcterms:created>
  <dcterms:modified xsi:type="dcterms:W3CDTF">2019-01-28T07:52:21Z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