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<sst xmlns="http://schemas.openxmlformats.org/spreadsheetml/2006/main" count="134" uniqueCount="67">
  <si>
    <t>附表3    2024年部门预算绩效运行监控情况汇总表（部门整体）</t>
  </si>
  <si>
    <t>填表人：魏雨辰</t>
  </si>
  <si>
    <t>联系电话：83067737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</si>
  <si>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</si>
  <si>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</si>
  <si>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</si>
  <si>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</si>
  <si>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</si>
  <si>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</si>
  <si>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</si>
  <si>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</si>
  <si>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</si>
  <si>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</si>
  <si>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</si>
  <si>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</si>
  <si>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</si>
  <si>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</si>
  <si>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</si>
  <si>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071001</t>
  </si>
  <si>
    <t>走马岭街道办事处</t>
  </si>
  <si>
    <t>部门整体</t>
  </si>
  <si>
    <t xml:space="preserve"> 附表4       2024年部门预算绩效运行监控情况汇总表（项目）</t>
  </si>
  <si>
    <t>项目序号</t>
  </si>
  <si>
    <t>对企业的补贴</t>
  </si>
  <si>
    <t>区域发展办</t>
  </si>
  <si>
    <t>党务工作经费</t>
  </si>
  <si>
    <t>党政办</t>
  </si>
  <si>
    <t>党建工作经费</t>
  </si>
  <si>
    <t>党建办</t>
  </si>
  <si>
    <t>机关日常运行经费</t>
  </si>
  <si>
    <t>执法工作经费</t>
  </si>
  <si>
    <t>执法中心</t>
  </si>
  <si>
    <t>安全工作经费　</t>
  </si>
  <si>
    <t>平安建设办</t>
  </si>
  <si>
    <t>综治信访工作经费　</t>
  </si>
  <si>
    <t>网格中心</t>
  </si>
  <si>
    <t>公共服务事业</t>
  </si>
  <si>
    <t>公服办</t>
  </si>
  <si>
    <t>农业部门运行支出</t>
  </si>
  <si>
    <t>对基层社会保障经费</t>
  </si>
  <si>
    <t>街道办</t>
  </si>
  <si>
    <t>城建部门建设项目经费</t>
  </si>
  <si>
    <t>公共管理办</t>
  </si>
  <si>
    <t>红色物业补贴资金</t>
  </si>
  <si>
    <t>红色物业</t>
  </si>
  <si>
    <t>拆迁部门工作经费</t>
  </si>
  <si>
    <t>绿化养护费</t>
  </si>
  <si>
    <t>园艺公司</t>
  </si>
  <si>
    <t>社区人员经费</t>
  </si>
  <si>
    <t>社区运行经费</t>
  </si>
  <si>
    <t>拆迁过渡费、退地生活费　</t>
  </si>
  <si>
    <t>环卫公司工作经费</t>
  </si>
  <si>
    <t>环卫公司</t>
  </si>
  <si>
    <t>沿江高铁及各专项支出　</t>
  </si>
  <si>
    <t>065</t>
  </si>
  <si>
    <t>武汉市东西湖区人民政府长青街道办事处</t>
  </si>
  <si>
    <t>机关和基层履职支出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</si>
  <si>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</si>
  <si>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</si>
  <si>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</si>
  <si>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</si>
  <si>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</si>
  <si>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对二级单位的补贴</t>
  </si>
  <si>
    <t>财务部</t>
  </si>
  <si>
    <t>对社区事业的补贴</t>
  </si>
  <si>
    <t>环卫经费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</si>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</sst>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"/>
      <color theme="1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theme="8" tint="0.7997070223090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3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3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3" fillId="36" borderId="0" applyProtection="0">
      <alignment vertical="center"/>
    </xf>
    <xf numFmtId="0" fontId="33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3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3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3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4" fillId="0" borderId="0" applyProtection="0">
      <alignment vertical="center"/>
    </xf>
    <xf numFmtId="9" fontId="34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33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 applyProtection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>
      <protection locked="0"/>
    </xf>
    <xf numFmtId="0" fontId="8" fillId="0" borderId="0">
      <protection locked="0"/>
    </xf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8" fillId="0" borderId="0"/>
    <xf numFmtId="0" fontId="33" fillId="0" borderId="0" applyProtection="0">
      <alignment vertical="center"/>
    </xf>
    <xf numFmtId="0" fontId="35" fillId="0" borderId="0">
      <alignment vertical="center"/>
    </xf>
    <xf numFmtId="0" fontId="37" fillId="0" borderId="0"/>
    <xf numFmtId="0" fontId="38" fillId="0" borderId="0" applyProtection="0">
      <alignment vertical="center"/>
    </xf>
    <xf numFmtId="0" fontId="39" fillId="0" borderId="0">
      <alignment vertical="center"/>
    </xf>
    <xf numFmtId="0" fontId="8" fillId="0" borderId="0"/>
    <xf numFmtId="0" fontId="40" fillId="0" borderId="0" applyProtection="0"/>
    <xf numFmtId="0" fontId="8" fillId="0" borderId="0" applyProtection="0"/>
    <xf numFmtId="0" fontId="0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5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3" fillId="0" borderId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Protection="0">
      <alignment vertical="center"/>
    </xf>
    <xf numFmtId="43" fontId="3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3" fillId="0" borderId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37" borderId="0" applyProtection="0">
      <alignment vertical="center"/>
    </xf>
    <xf numFmtId="0" fontId="42" fillId="37" borderId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0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8" fillId="0" borderId="0" xfId="8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pane xSplit="12" ySplit="4" topLeftCell="M5" activePane="bottomRight" state="frozen"/>
      <selection/>
      <selection pane="topRight"/>
      <selection pane="bottomLeft"/>
      <selection pane="bottomRight" activeCell="A1" sqref="A1:M5"/>
    </sheetView>
  </sheetViews>
  <sheetFormatPr defaultColWidth="9" defaultRowHeight="19.95" customHeight="1" outlineLevelRow="4"/>
  <cols>
    <col min="1" max="1" width="7.625" customWidth="1"/>
    <col min="2" max="2" width="9.5" customWidth="1"/>
    <col min="3" max="3" width="10.125" customWidth="1"/>
    <col min="4" max="4" width="17.125" customWidth="1"/>
    <col min="5" max="5" width="10.625" customWidth="1"/>
    <col min="6" max="6" width="17.4416666666667" customWidth="1"/>
    <col min="7" max="7" width="10.625" customWidth="1"/>
    <col min="8" max="8" width="12.75" customWidth="1"/>
    <col min="9" max="9" width="10.875" customWidth="1"/>
    <col min="10" max="10" width="11.25" customWidth="1"/>
    <col min="11" max="11" width="11.375" customWidth="1"/>
    <col min="12" max="12" width="12.75" customWidth="1"/>
  </cols>
  <sheetData>
    <row r="1" ht="45" customHeight="1" spans="1:1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customHeight="1" spans="1:12">
      <c r="A2" s="33" t="s">
        <v>1</v>
      </c>
      <c r="B2" s="33"/>
      <c r="C2" s="33"/>
      <c r="D2" s="34"/>
      <c r="E2" s="34"/>
      <c r="F2" s="34" t="s">
        <v>2</v>
      </c>
      <c r="G2" s="34"/>
      <c r="H2" s="34"/>
      <c r="I2" s="34"/>
      <c r="J2" s="35"/>
      <c r="K2" s="35"/>
      <c r="L2" s="34" t="s">
        <v>3</v>
      </c>
    </row>
    <row r="3" customHeight="1" spans="1:13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/>
      <c r="J3" s="9" t="s">
        <v>11</v>
      </c>
      <c r="K3" s="36" t="s">
        <v>12</v>
      </c>
      <c r="L3" s="23" t="s">
        <v>13</v>
      </c>
      <c r="M3" s="23" t="s">
        <v>14</v>
      </c>
    </row>
    <row r="4" ht="33" customHeight="1" spans="1:13">
      <c r="A4" s="9"/>
      <c r="B4" s="9"/>
      <c r="C4" s="9"/>
      <c r="D4" s="9"/>
      <c r="E4" s="9"/>
      <c r="F4" s="9"/>
      <c r="G4" s="9" t="s">
        <v>15</v>
      </c>
      <c r="H4" s="9" t="s">
        <v>16</v>
      </c>
      <c r="I4" s="9" t="s">
        <v>17</v>
      </c>
      <c r="J4" s="9"/>
      <c r="K4" s="36"/>
      <c r="L4" s="23"/>
      <c r="M4" s="23"/>
    </row>
    <row r="5" customHeight="1" spans="1:13">
      <c r="A5" s="11"/>
      <c r="B5" s="37" t="s">
        <v>18</v>
      </c>
      <c r="C5" s="11"/>
      <c r="D5" s="11" t="s">
        <v>19</v>
      </c>
      <c r="E5" s="11" t="s">
        <v>20</v>
      </c>
      <c r="F5" s="11" t="s">
        <v>19</v>
      </c>
      <c r="G5" s="11">
        <v>29825.23</v>
      </c>
      <c r="H5" s="11">
        <v>-30.14</v>
      </c>
      <c r="I5" s="11">
        <f>G5+H5</f>
        <v>29795.09</v>
      </c>
      <c r="J5" s="11">
        <v>25098.16</v>
      </c>
      <c r="K5" s="24">
        <f>J5/I5</f>
        <v>0.842358925581363</v>
      </c>
      <c r="L5" s="11">
        <f>I5-J5</f>
        <v>4696.93</v>
      </c>
      <c r="M5" s="11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2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A1" sqref="A1:M24"/>
    </sheetView>
  </sheetViews>
  <sheetFormatPr defaultColWidth="9" defaultRowHeight="19.95" customHeight="1"/>
  <cols>
    <col min="1" max="1" width="7.44166666666667" style="3" customWidth="1"/>
    <col min="2" max="2" width="9.775" style="3" customWidth="1"/>
    <col min="3" max="3" width="6" style="3" customWidth="1"/>
    <col min="4" max="4" width="17.3333333333333" style="3" customWidth="1"/>
    <col min="5" max="5" width="24.2166666666667" style="3" customWidth="1"/>
    <col min="6" max="6" width="10.4416666666667" style="3" customWidth="1"/>
    <col min="7" max="7" width="11.775" style="3" customWidth="1"/>
    <col min="8" max="8" width="12.2166666666667" style="3" customWidth="1"/>
    <col min="9" max="9" width="11.2166666666667" style="3" customWidth="1"/>
    <col min="10" max="10" width="11.3333333333333" style="3" customWidth="1"/>
    <col min="11" max="11" width="8.44166666666667" style="4" customWidth="1"/>
    <col min="12" max="12" width="8.44166666666667" style="5" customWidth="1"/>
    <col min="13" max="13" width="11.3333333333333" style="3" customWidth="1"/>
    <col min="14" max="16384" width="9" style="3"/>
  </cols>
  <sheetData>
    <row r="1" ht="37.95" customHeight="1" spans="1:13">
      <c r="A1" s="6" t="s">
        <v>21</v>
      </c>
      <c r="B1" s="6"/>
      <c r="C1" s="6"/>
      <c r="D1" s="6"/>
      <c r="E1" s="6"/>
      <c r="F1" s="6"/>
      <c r="G1" s="6"/>
      <c r="H1" s="6"/>
      <c r="I1" s="6"/>
      <c r="J1" s="6"/>
      <c r="K1" s="16"/>
      <c r="L1" s="17"/>
      <c r="M1" s="6"/>
    </row>
    <row r="2" s="1" customFormat="1" customHeight="1" spans="1:13">
      <c r="A2" s="7" t="s">
        <v>1</v>
      </c>
      <c r="B2" s="7"/>
      <c r="C2" s="7"/>
      <c r="D2" s="7"/>
      <c r="E2" s="8"/>
      <c r="F2" s="8"/>
      <c r="G2" s="8" t="s">
        <v>2</v>
      </c>
      <c r="H2" s="8"/>
      <c r="I2" s="8"/>
      <c r="J2" s="8"/>
      <c r="K2" s="18" t="s">
        <v>3</v>
      </c>
      <c r="L2" s="19"/>
      <c r="M2" s="20"/>
    </row>
    <row r="3" s="2" customFormat="1" customHeight="1" spans="1:13">
      <c r="A3" s="9" t="s">
        <v>4</v>
      </c>
      <c r="B3" s="9" t="s">
        <v>5</v>
      </c>
      <c r="C3" s="9" t="s">
        <v>22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/>
      <c r="J3" s="9" t="s">
        <v>11</v>
      </c>
      <c r="K3" s="21" t="s">
        <v>12</v>
      </c>
      <c r="L3" s="22" t="s">
        <v>13</v>
      </c>
      <c r="M3" s="23" t="s">
        <v>14</v>
      </c>
    </row>
    <row r="4" s="2" customFormat="1" ht="33" customHeight="1" spans="1:13">
      <c r="A4" s="9"/>
      <c r="B4" s="9"/>
      <c r="C4" s="9"/>
      <c r="D4" s="9"/>
      <c r="E4" s="9"/>
      <c r="F4" s="9"/>
      <c r="G4" s="9" t="s">
        <v>15</v>
      </c>
      <c r="H4" s="9" t="s">
        <v>16</v>
      </c>
      <c r="I4" s="9" t="s">
        <v>17</v>
      </c>
      <c r="J4" s="9"/>
      <c r="K4" s="21"/>
      <c r="L4" s="22"/>
      <c r="M4" s="23"/>
    </row>
    <row r="5" customHeight="1" spans="1:13">
      <c r="A5" s="10"/>
      <c r="B5" s="37" t="s">
        <v>18</v>
      </c>
      <c r="C5" s="11">
        <v>1</v>
      </c>
      <c r="D5" s="11" t="s">
        <v>19</v>
      </c>
      <c r="E5" s="12" t="s">
        <v>23</v>
      </c>
      <c r="F5" s="13" t="s">
        <v>24</v>
      </c>
      <c r="G5" s="11">
        <v>4100</v>
      </c>
      <c r="H5" s="11"/>
      <c r="I5" s="11">
        <v>4100</v>
      </c>
      <c r="J5" s="11">
        <v>3226.78</v>
      </c>
      <c r="K5" s="24">
        <f>J5/I5</f>
        <v>0.787019512195122</v>
      </c>
      <c r="L5" s="25">
        <f>I5-J5</f>
        <v>873.22</v>
      </c>
      <c r="M5" s="11"/>
    </row>
    <row r="6" customHeight="1" spans="1:13">
      <c r="A6" s="11"/>
      <c r="B6" s="37" t="s">
        <v>18</v>
      </c>
      <c r="C6" s="11">
        <v>2</v>
      </c>
      <c r="D6" s="11" t="s">
        <v>19</v>
      </c>
      <c r="E6" s="14" t="s">
        <v>25</v>
      </c>
      <c r="F6" s="13" t="s">
        <v>26</v>
      </c>
      <c r="G6" s="11">
        <v>135</v>
      </c>
      <c r="H6" s="11"/>
      <c r="I6" s="11">
        <v>135</v>
      </c>
      <c r="J6" s="11">
        <v>76.4</v>
      </c>
      <c r="K6" s="24">
        <f t="shared" ref="K6:K23" si="0">J6/I6</f>
        <v>0.565925925925926</v>
      </c>
      <c r="L6" s="25">
        <f t="shared" ref="L6:L23" si="1">I6-J6</f>
        <v>58.6</v>
      </c>
      <c r="M6" s="11"/>
    </row>
    <row r="7" customHeight="1" spans="1:13">
      <c r="A7" s="11"/>
      <c r="B7" s="37" t="s">
        <v>18</v>
      </c>
      <c r="C7" s="11">
        <v>3</v>
      </c>
      <c r="D7" s="11" t="s">
        <v>19</v>
      </c>
      <c r="E7" s="14" t="s">
        <v>27</v>
      </c>
      <c r="F7" s="13" t="s">
        <v>28</v>
      </c>
      <c r="G7" s="11">
        <v>400</v>
      </c>
      <c r="H7" s="11"/>
      <c r="I7" s="11">
        <v>400</v>
      </c>
      <c r="J7" s="11">
        <v>154.25</v>
      </c>
      <c r="K7" s="24">
        <f t="shared" si="0"/>
        <v>0.385625</v>
      </c>
      <c r="L7" s="25">
        <f t="shared" si="1"/>
        <v>245.75</v>
      </c>
      <c r="M7" s="11"/>
    </row>
    <row r="8" customHeight="1" spans="1:13">
      <c r="A8" s="11"/>
      <c r="B8" s="37" t="s">
        <v>18</v>
      </c>
      <c r="C8" s="11">
        <v>4</v>
      </c>
      <c r="D8" s="11" t="s">
        <v>19</v>
      </c>
      <c r="E8" s="14" t="s">
        <v>29</v>
      </c>
      <c r="F8" s="13" t="s">
        <v>26</v>
      </c>
      <c r="G8" s="15">
        <v>190</v>
      </c>
      <c r="H8" s="11"/>
      <c r="I8" s="15">
        <v>190</v>
      </c>
      <c r="J8" s="11">
        <v>143.84</v>
      </c>
      <c r="K8" s="24">
        <f t="shared" si="0"/>
        <v>0.757052631578947</v>
      </c>
      <c r="L8" s="25">
        <f t="shared" si="1"/>
        <v>46.16</v>
      </c>
      <c r="M8" s="11"/>
    </row>
    <row r="9" customHeight="1" spans="1:13">
      <c r="A9" s="11"/>
      <c r="B9" s="37" t="s">
        <v>18</v>
      </c>
      <c r="C9" s="11">
        <v>5</v>
      </c>
      <c r="D9" s="11" t="s">
        <v>19</v>
      </c>
      <c r="E9" s="14" t="s">
        <v>30</v>
      </c>
      <c r="F9" s="12" t="s">
        <v>31</v>
      </c>
      <c r="G9" s="15">
        <v>700</v>
      </c>
      <c r="H9" s="11"/>
      <c r="I9" s="15">
        <v>700</v>
      </c>
      <c r="J9" s="11">
        <v>626.42</v>
      </c>
      <c r="K9" s="24">
        <f t="shared" si="0"/>
        <v>0.894885714285714</v>
      </c>
      <c r="L9" s="25">
        <f t="shared" si="1"/>
        <v>73.58</v>
      </c>
      <c r="M9" s="11"/>
    </row>
    <row r="10" customHeight="1" spans="1:13">
      <c r="A10" s="11"/>
      <c r="B10" s="37" t="s">
        <v>18</v>
      </c>
      <c r="C10" s="11">
        <v>6</v>
      </c>
      <c r="D10" s="11" t="s">
        <v>19</v>
      </c>
      <c r="E10" s="12" t="s">
        <v>32</v>
      </c>
      <c r="F10" s="12" t="s">
        <v>33</v>
      </c>
      <c r="G10" s="11">
        <v>70</v>
      </c>
      <c r="H10" s="11"/>
      <c r="I10" s="11">
        <v>70</v>
      </c>
      <c r="J10" s="11">
        <v>66.81</v>
      </c>
      <c r="K10" s="24">
        <f t="shared" si="0"/>
        <v>0.954428571428572</v>
      </c>
      <c r="L10" s="25">
        <f t="shared" si="1"/>
        <v>3.19</v>
      </c>
      <c r="M10" s="11"/>
    </row>
    <row r="11" customHeight="1" spans="1:13">
      <c r="A11" s="11"/>
      <c r="B11" s="37" t="s">
        <v>18</v>
      </c>
      <c r="C11" s="11">
        <v>7</v>
      </c>
      <c r="D11" s="11" t="s">
        <v>19</v>
      </c>
      <c r="E11" s="12" t="s">
        <v>34</v>
      </c>
      <c r="F11" s="12" t="s">
        <v>35</v>
      </c>
      <c r="G11" s="11">
        <v>330</v>
      </c>
      <c r="H11" s="11"/>
      <c r="I11" s="11">
        <v>330</v>
      </c>
      <c r="J11" s="11">
        <v>173.33</v>
      </c>
      <c r="K11" s="24">
        <f t="shared" si="0"/>
        <v>0.525242424242424</v>
      </c>
      <c r="L11" s="25">
        <f t="shared" si="1"/>
        <v>156.67</v>
      </c>
      <c r="M11" s="11"/>
    </row>
    <row r="12" customHeight="1" spans="1:13">
      <c r="A12" s="11"/>
      <c r="B12" s="37" t="s">
        <v>18</v>
      </c>
      <c r="C12" s="11">
        <v>8</v>
      </c>
      <c r="D12" s="11" t="s">
        <v>19</v>
      </c>
      <c r="E12" s="12" t="s">
        <v>36</v>
      </c>
      <c r="F12" s="12" t="s">
        <v>37</v>
      </c>
      <c r="G12" s="11">
        <v>600</v>
      </c>
      <c r="H12" s="11"/>
      <c r="I12" s="11">
        <v>600</v>
      </c>
      <c r="J12" s="11">
        <v>396.89</v>
      </c>
      <c r="K12" s="24">
        <f t="shared" si="0"/>
        <v>0.661483333333333</v>
      </c>
      <c r="L12" s="25">
        <f t="shared" si="1"/>
        <v>203.11</v>
      </c>
      <c r="M12" s="11"/>
    </row>
    <row r="13" customHeight="1" spans="1:13">
      <c r="A13" s="11"/>
      <c r="B13" s="37" t="s">
        <v>18</v>
      </c>
      <c r="C13" s="11">
        <v>9</v>
      </c>
      <c r="D13" s="11" t="s">
        <v>19</v>
      </c>
      <c r="E13" s="12" t="s">
        <v>38</v>
      </c>
      <c r="F13" s="12" t="s">
        <v>24</v>
      </c>
      <c r="G13" s="11">
        <v>130</v>
      </c>
      <c r="H13" s="11"/>
      <c r="I13" s="11">
        <v>130</v>
      </c>
      <c r="J13" s="11">
        <v>88.04</v>
      </c>
      <c r="K13" s="24">
        <f t="shared" si="0"/>
        <v>0.677230769230769</v>
      </c>
      <c r="L13" s="25">
        <f t="shared" si="1"/>
        <v>41.96</v>
      </c>
      <c r="M13" s="11"/>
    </row>
    <row r="14" customHeight="1" spans="1:13">
      <c r="A14" s="11"/>
      <c r="B14" s="37" t="s">
        <v>18</v>
      </c>
      <c r="C14" s="11">
        <v>10</v>
      </c>
      <c r="D14" s="11" t="s">
        <v>19</v>
      </c>
      <c r="E14" s="12" t="s">
        <v>39</v>
      </c>
      <c r="F14" s="12" t="s">
        <v>40</v>
      </c>
      <c r="G14" s="11">
        <v>3600</v>
      </c>
      <c r="H14" s="11"/>
      <c r="I14" s="11">
        <v>3600</v>
      </c>
      <c r="J14" s="11">
        <v>2699.75</v>
      </c>
      <c r="K14" s="24">
        <f t="shared" si="0"/>
        <v>0.749930555555556</v>
      </c>
      <c r="L14" s="25">
        <f t="shared" si="1"/>
        <v>900.25</v>
      </c>
      <c r="M14" s="11"/>
    </row>
    <row r="15" customHeight="1" spans="1:13">
      <c r="A15" s="11"/>
      <c r="B15" s="37" t="s">
        <v>18</v>
      </c>
      <c r="C15" s="11">
        <v>11</v>
      </c>
      <c r="D15" s="11" t="s">
        <v>19</v>
      </c>
      <c r="E15" s="12" t="s">
        <v>41</v>
      </c>
      <c r="F15" s="12" t="s">
        <v>42</v>
      </c>
      <c r="G15" s="11">
        <v>600</v>
      </c>
      <c r="H15" s="11"/>
      <c r="I15" s="11">
        <v>600</v>
      </c>
      <c r="J15" s="11">
        <v>434.57</v>
      </c>
      <c r="K15" s="24">
        <f t="shared" si="0"/>
        <v>0.724283333333333</v>
      </c>
      <c r="L15" s="25">
        <f t="shared" si="1"/>
        <v>165.43</v>
      </c>
      <c r="M15" s="11"/>
    </row>
    <row r="16" customHeight="1" spans="1:13">
      <c r="A16" s="11"/>
      <c r="B16" s="37" t="s">
        <v>18</v>
      </c>
      <c r="C16" s="11">
        <v>12</v>
      </c>
      <c r="D16" s="11" t="s">
        <v>19</v>
      </c>
      <c r="E16" s="12" t="s">
        <v>43</v>
      </c>
      <c r="F16" s="12" t="s">
        <v>44</v>
      </c>
      <c r="G16" s="11">
        <v>1450</v>
      </c>
      <c r="H16" s="11"/>
      <c r="I16" s="11">
        <v>1450</v>
      </c>
      <c r="J16" s="11">
        <v>1450</v>
      </c>
      <c r="K16" s="24">
        <f t="shared" si="0"/>
        <v>1</v>
      </c>
      <c r="L16" s="25">
        <f t="shared" si="1"/>
        <v>0</v>
      </c>
      <c r="M16" s="11"/>
    </row>
    <row r="17" customHeight="1" spans="1:13">
      <c r="A17" s="11"/>
      <c r="B17" s="37" t="s">
        <v>18</v>
      </c>
      <c r="C17" s="11">
        <v>13</v>
      </c>
      <c r="D17" s="11" t="s">
        <v>19</v>
      </c>
      <c r="E17" s="12" t="s">
        <v>45</v>
      </c>
      <c r="F17" s="12" t="s">
        <v>24</v>
      </c>
      <c r="G17" s="11">
        <v>200</v>
      </c>
      <c r="H17" s="11"/>
      <c r="I17" s="11">
        <v>200</v>
      </c>
      <c r="J17" s="11">
        <v>97.22</v>
      </c>
      <c r="K17" s="24">
        <f t="shared" si="0"/>
        <v>0.4861</v>
      </c>
      <c r="L17" s="25">
        <f t="shared" si="1"/>
        <v>102.78</v>
      </c>
      <c r="M17" s="11"/>
    </row>
    <row r="18" customHeight="1" spans="1:13">
      <c r="A18" s="11"/>
      <c r="B18" s="37" t="s">
        <v>18</v>
      </c>
      <c r="C18" s="11">
        <v>14</v>
      </c>
      <c r="D18" s="11" t="s">
        <v>19</v>
      </c>
      <c r="E18" s="12" t="s">
        <v>46</v>
      </c>
      <c r="F18" s="12" t="s">
        <v>47</v>
      </c>
      <c r="G18" s="11">
        <v>1285.45</v>
      </c>
      <c r="H18" s="11"/>
      <c r="I18" s="11">
        <v>1285.45</v>
      </c>
      <c r="J18" s="11">
        <v>1285.45</v>
      </c>
      <c r="K18" s="24">
        <f t="shared" si="0"/>
        <v>1</v>
      </c>
      <c r="L18" s="25">
        <f t="shared" si="1"/>
        <v>0</v>
      </c>
      <c r="M18" s="11"/>
    </row>
    <row r="19" customHeight="1" spans="1:13">
      <c r="A19" s="11"/>
      <c r="B19" s="37" t="s">
        <v>18</v>
      </c>
      <c r="C19" s="11">
        <v>15</v>
      </c>
      <c r="D19" s="11" t="s">
        <v>19</v>
      </c>
      <c r="E19" s="12" t="s">
        <v>48</v>
      </c>
      <c r="F19" s="12" t="s">
        <v>40</v>
      </c>
      <c r="G19" s="11">
        <v>5076.17</v>
      </c>
      <c r="H19" s="11"/>
      <c r="I19" s="11">
        <v>5076.17</v>
      </c>
      <c r="J19" s="11">
        <v>4297.36</v>
      </c>
      <c r="K19" s="24">
        <f t="shared" si="0"/>
        <v>0.846575272301755</v>
      </c>
      <c r="L19" s="25">
        <f t="shared" si="1"/>
        <v>778.81</v>
      </c>
      <c r="M19" s="11"/>
    </row>
    <row r="20" customHeight="1" spans="1:13">
      <c r="A20" s="11"/>
      <c r="B20" s="37" t="s">
        <v>18</v>
      </c>
      <c r="C20" s="11">
        <v>16</v>
      </c>
      <c r="D20" s="11" t="s">
        <v>19</v>
      </c>
      <c r="E20" s="12" t="s">
        <v>49</v>
      </c>
      <c r="F20" s="12" t="s">
        <v>40</v>
      </c>
      <c r="G20" s="11">
        <v>1661.2</v>
      </c>
      <c r="H20" s="11"/>
      <c r="I20" s="11">
        <v>1661.2</v>
      </c>
      <c r="J20" s="11">
        <v>1431.62</v>
      </c>
      <c r="K20" s="24">
        <f t="shared" si="0"/>
        <v>0.861798699735131</v>
      </c>
      <c r="L20" s="25">
        <f t="shared" si="1"/>
        <v>229.58</v>
      </c>
      <c r="M20" s="11"/>
    </row>
    <row r="21" customHeight="1" spans="1:13">
      <c r="A21" s="11"/>
      <c r="B21" s="37" t="s">
        <v>18</v>
      </c>
      <c r="C21" s="11">
        <v>17</v>
      </c>
      <c r="D21" s="11" t="s">
        <v>19</v>
      </c>
      <c r="E21" s="12" t="s">
        <v>50</v>
      </c>
      <c r="F21" s="12" t="s">
        <v>24</v>
      </c>
      <c r="G21" s="11">
        <v>3735</v>
      </c>
      <c r="H21" s="11"/>
      <c r="I21" s="11">
        <v>3735</v>
      </c>
      <c r="J21" s="11">
        <v>2932.06</v>
      </c>
      <c r="K21" s="24">
        <f t="shared" si="0"/>
        <v>0.785022757697456</v>
      </c>
      <c r="L21" s="25">
        <f t="shared" si="1"/>
        <v>802.94</v>
      </c>
      <c r="M21" s="11"/>
    </row>
    <row r="22" customHeight="1" spans="1:13">
      <c r="A22" s="11"/>
      <c r="B22" s="37" t="s">
        <v>18</v>
      </c>
      <c r="C22" s="11">
        <v>18</v>
      </c>
      <c r="D22" s="11" t="s">
        <v>19</v>
      </c>
      <c r="E22" s="12" t="s">
        <v>51</v>
      </c>
      <c r="F22" s="12" t="s">
        <v>52</v>
      </c>
      <c r="G22" s="11">
        <v>2531</v>
      </c>
      <c r="H22" s="11"/>
      <c r="I22" s="11">
        <v>2531</v>
      </c>
      <c r="J22" s="11">
        <v>2531</v>
      </c>
      <c r="K22" s="24">
        <f t="shared" si="0"/>
        <v>1</v>
      </c>
      <c r="L22" s="25">
        <f t="shared" si="1"/>
        <v>0</v>
      </c>
      <c r="M22" s="11"/>
    </row>
    <row r="23" customHeight="1" spans="1:13">
      <c r="A23" s="11"/>
      <c r="B23" s="37" t="s">
        <v>18</v>
      </c>
      <c r="C23" s="11">
        <v>19</v>
      </c>
      <c r="D23" s="11" t="s">
        <v>19</v>
      </c>
      <c r="E23" s="12" t="s">
        <v>53</v>
      </c>
      <c r="F23" s="12" t="s">
        <v>40</v>
      </c>
      <c r="G23" s="11">
        <v>1000</v>
      </c>
      <c r="H23" s="11"/>
      <c r="I23" s="11">
        <v>1000</v>
      </c>
      <c r="J23" s="11">
        <v>994.91</v>
      </c>
      <c r="K23" s="24">
        <f t="shared" si="0"/>
        <v>0.99491</v>
      </c>
      <c r="L23" s="25">
        <f t="shared" si="1"/>
        <v>5.09000000000003</v>
      </c>
      <c r="M23" s="11"/>
    </row>
    <row r="275" customHeight="1" spans="2:12">
      <c r="B275" s="26" t="s">
        <v>54</v>
      </c>
      <c r="C275" s="11"/>
      <c r="D275" s="27" t="s">
        <v>55</v>
      </c>
      <c r="E275" s="28" t="s">
        <v>56</v>
      </c>
      <c r="F275" s="13" t="s">
        <v>26</v>
      </c>
      <c r="G275" s="29">
        <v>2434.01</v>
      </c>
      <c r="H275" s="29"/>
      <c r="I275" s="29">
        <f t="shared" ref="I275:I282" si="2">G275+H275</f>
        <v>2434.01</v>
      </c>
      <c r="J275" s="29">
        <v>1252.79</v>
      </c>
      <c r="K275" s="24">
        <v>0.5147</v>
      </c>
      <c r="L275" s="31"/>
    </row>
    <row r="276" customHeight="1" spans="2:12">
      <c r="B276" s="11"/>
      <c r="C276" s="11"/>
      <c r="D276" s="11"/>
      <c r="E276" s="28" t="s">
        <v>57</v>
      </c>
      <c r="F276" s="13" t="s">
        <v>58</v>
      </c>
      <c r="G276" s="29">
        <v>400</v>
      </c>
      <c r="H276" s="29"/>
      <c r="I276" s="29">
        <f t="shared" si="2"/>
        <v>400</v>
      </c>
      <c r="J276" s="29">
        <v>195.4</v>
      </c>
      <c r="K276" s="24">
        <v>0.4885</v>
      </c>
      <c r="L276" s="31"/>
    </row>
    <row r="277" customHeight="1" spans="2:12">
      <c r="B277" s="11"/>
      <c r="C277" s="11"/>
      <c r="D277" s="11"/>
      <c r="E277" s="28" t="s">
        <v>59</v>
      </c>
      <c r="F277" s="13" t="s">
        <v>60</v>
      </c>
      <c r="G277" s="29">
        <v>9225.17</v>
      </c>
      <c r="H277" s="29"/>
      <c r="I277" s="29">
        <f t="shared" si="2"/>
        <v>9225.17</v>
      </c>
      <c r="J277" s="29">
        <v>3813.2</v>
      </c>
      <c r="K277" s="24">
        <v>0.4133</v>
      </c>
      <c r="L277" s="31"/>
    </row>
    <row r="278" customHeight="1" spans="2:12">
      <c r="B278" s="11"/>
      <c r="C278" s="11"/>
      <c r="D278" s="11"/>
      <c r="E278" s="28" t="s">
        <v>61</v>
      </c>
      <c r="F278" s="13" t="s">
        <v>44</v>
      </c>
      <c r="G278" s="29">
        <v>824.3</v>
      </c>
      <c r="H278" s="29"/>
      <c r="I278" s="29">
        <f t="shared" si="2"/>
        <v>824.3</v>
      </c>
      <c r="J278" s="29">
        <v>707.39</v>
      </c>
      <c r="K278" s="24">
        <v>0.8582</v>
      </c>
      <c r="L278" s="31"/>
    </row>
    <row r="279" customHeight="1" spans="2:12">
      <c r="B279" s="11"/>
      <c r="C279" s="11"/>
      <c r="D279" s="11"/>
      <c r="E279" s="11" t="s">
        <v>62</v>
      </c>
      <c r="F279" s="11" t="s">
        <v>63</v>
      </c>
      <c r="G279" s="11">
        <v>5100.36</v>
      </c>
      <c r="H279" s="11"/>
      <c r="I279" s="29">
        <f t="shared" si="2"/>
        <v>5100.36</v>
      </c>
      <c r="J279" s="30">
        <v>1507.5</v>
      </c>
      <c r="K279" s="24">
        <v>0.2956</v>
      </c>
      <c r="L279" s="31"/>
    </row>
    <row r="280" customHeight="1" spans="2:12">
      <c r="B280" s="11"/>
      <c r="C280" s="11"/>
      <c r="D280" s="11"/>
      <c r="E280" s="11" t="s">
        <v>64</v>
      </c>
      <c r="F280" s="11" t="s">
        <v>63</v>
      </c>
      <c r="G280" s="11">
        <v>4852.95</v>
      </c>
      <c r="H280" s="11"/>
      <c r="I280" s="29">
        <f t="shared" si="2"/>
        <v>4852.95</v>
      </c>
      <c r="J280" s="11">
        <v>4187.03</v>
      </c>
      <c r="K280" s="24">
        <v>0.8628</v>
      </c>
      <c r="L280" s="31"/>
    </row>
    <row r="281" customHeight="1" spans="2:12">
      <c r="B281" s="11"/>
      <c r="C281" s="11"/>
      <c r="D281" s="11"/>
      <c r="E281" s="11" t="s">
        <v>65</v>
      </c>
      <c r="F281" s="11" t="s">
        <v>52</v>
      </c>
      <c r="G281" s="30">
        <v>2908</v>
      </c>
      <c r="H281" s="11"/>
      <c r="I281" s="29">
        <f t="shared" si="2"/>
        <v>2908</v>
      </c>
      <c r="J281" s="11">
        <v>1990</v>
      </c>
      <c r="K281" s="24">
        <v>0.6843</v>
      </c>
      <c r="L281" s="31"/>
    </row>
    <row r="282" customHeight="1" spans="2:12">
      <c r="B282" s="11"/>
      <c r="C282" s="11"/>
      <c r="D282" s="11"/>
      <c r="E282" s="11" t="s">
        <v>46</v>
      </c>
      <c r="F282" s="11" t="s">
        <v>66</v>
      </c>
      <c r="G282" s="11">
        <v>1003.27</v>
      </c>
      <c r="H282" s="11"/>
      <c r="I282" s="29">
        <f t="shared" si="2"/>
        <v>1003.27</v>
      </c>
      <c r="J282" s="11">
        <v>733</v>
      </c>
      <c r="K282" s="24">
        <v>0.7306</v>
      </c>
      <c r="L282" s="31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珊…</cp:lastModifiedBy>
  <dcterms:created xsi:type="dcterms:W3CDTF">2022-01-13T09:26:00Z</dcterms:created>
  <dcterms:modified xsi:type="dcterms:W3CDTF">2025-01-07T02:38:05Z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9001B5AD235B45F397F9C1690CCAB534_13</vt:lpwstr>
  </property>
  <property fmtid="{D5CDD505-2E9C-101B-9397-08002B2CF9AE}" pid="3" name="KSOProductBuildVer">
    <vt:lpwstr>2052-12.1.0.19302</vt:lpwstr>
  </property>
</Properties>
</file>