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1"/>
  </bookViews>
  <sheets>
    <sheet name="附表1部门整体运行监控情况统计表" sheetId="2" r:id="rId1"/>
    <sheet name="附表2项目绩效运行监控情况统计表" sheetId="1" r:id="rId2"/>
  </sheets>
  <definedNames>
    <definedName name="_xlnm.Print_Titles" localSheetId="1">附表2项目绩效运行监控情况统计表!$1:$4</definedName>
  </definedNames>
  <calcPr calcId="144525"/>
</workbook>
</file>

<file path=xl/sharedStrings.xml><?xml version="1.0" encoding="utf-8"?>
<sst xmlns="http://schemas.openxmlformats.org/spreadsheetml/2006/main" count="255" uniqueCount="92">
  <si>
    <t>附表1    2025年部门预算绩效运行监控情况统计表（部门整体）</t>
  </si>
  <si>
    <t>填表人：杨胜蓝</t>
  </si>
  <si>
    <t>联系电话：83092007</t>
  </si>
  <si>
    <t>单位：万元</t>
  </si>
  <si>
    <t>序号</t>
  </si>
  <si>
    <t>单位代码</t>
  </si>
  <si>
    <t>预算部门</t>
  </si>
  <si>
    <t>项目名称</t>
  </si>
  <si>
    <t>实施科室、部门或单位</t>
  </si>
  <si>
    <t>全年预算数</t>
  </si>
  <si>
    <t>1-12月执行数</t>
  </si>
  <si>
    <t>1-12月执行率</t>
  </si>
  <si>
    <t>财政收回</t>
  </si>
  <si>
    <t>指标偏差大或未完成原因分析（简要概述）</t>
  </si>
  <si>
    <t>年初
预算数</t>
  </si>
  <si>
    <t>年中追加数+/调减数-</t>
  </si>
  <si>
    <t>小计</t>
  </si>
  <si>
    <t>066001</t>
  </si>
  <si>
    <t>新沟镇街道办事处</t>
  </si>
  <si>
    <t>部门整体</t>
  </si>
  <si>
    <t>附表2   2025年部门预算绩效运行监控情况统计表（项目）</t>
  </si>
  <si>
    <t>总序号</t>
  </si>
  <si>
    <t>单位序号</t>
  </si>
  <si>
    <t>实施科室（单位）</t>
  </si>
  <si>
    <t>066</t>
  </si>
  <si>
    <t>街办对二级单位补助</t>
  </si>
  <si>
    <t>二级社区</t>
  </si>
  <si>
    <t>街办对企业补助</t>
  </si>
  <si>
    <t>农场</t>
  </si>
  <si>
    <t>街办农垦社保</t>
  </si>
  <si>
    <t>社会事务办</t>
  </si>
  <si>
    <t>2024年社区工作经费</t>
  </si>
  <si>
    <t>2025年惠民资金</t>
  </si>
  <si>
    <t>2025年社区工作经费</t>
  </si>
  <si>
    <t>爱国卫生经费</t>
  </si>
  <si>
    <t>2024年社区惠民资金</t>
  </si>
  <si>
    <t>街办社区工作经费</t>
  </si>
  <si>
    <t>城乡养老服务设施补贴</t>
  </si>
  <si>
    <t>街办公共管理办工作经费</t>
  </si>
  <si>
    <t>街办计生特扶家庭慰问</t>
  </si>
  <si>
    <t>街办教育经费</t>
  </si>
  <si>
    <t>街办民政春节困难群众慰问</t>
  </si>
  <si>
    <t>社区建设资金</t>
  </si>
  <si>
    <t>社区纳凉取暖资金</t>
  </si>
  <si>
    <t>街办失地生活费</t>
  </si>
  <si>
    <t>退地办</t>
  </si>
  <si>
    <t>履职工作经费</t>
  </si>
  <si>
    <t>党政办</t>
  </si>
  <si>
    <t>三支一扶人员经费</t>
  </si>
  <si>
    <t>人大代表补选经费</t>
  </si>
  <si>
    <t>C、D级危房过渡费</t>
  </si>
  <si>
    <t>街办城管环卫作业经费</t>
  </si>
  <si>
    <t>执法中心</t>
  </si>
  <si>
    <t>街办基层公厕经费</t>
  </si>
  <si>
    <t>街办拆除违法建设经费</t>
  </si>
  <si>
    <t>街办城管应急保障资金</t>
  </si>
  <si>
    <t>街办生活垃圾分类经费</t>
  </si>
  <si>
    <t>街办村级公益事业一事一议财政奖补项目</t>
  </si>
  <si>
    <t>农办</t>
  </si>
  <si>
    <t>街办大中型水库原迁移民直补资金
及新增移民项目扶持资金</t>
  </si>
  <si>
    <t>街办耕地地力补贴</t>
  </si>
  <si>
    <t>街办河湖港渠管护经费</t>
  </si>
  <si>
    <t>街办林业工作经费</t>
  </si>
  <si>
    <t>街办市级新型经营主体培育资金
（农产品质量安全）</t>
  </si>
  <si>
    <t>街办小型农田水利建后管护</t>
  </si>
  <si>
    <t>水稻种植补贴</t>
  </si>
  <si>
    <t>五小水利建后管护</t>
  </si>
  <si>
    <t>巡护员补助</t>
  </si>
  <si>
    <t>街办绿化养护费</t>
  </si>
  <si>
    <t>城建办</t>
  </si>
  <si>
    <t>街办园林绿化养护费</t>
  </si>
  <si>
    <t>道路养护费</t>
  </si>
  <si>
    <t>街办人居环境改善项目经费</t>
  </si>
  <si>
    <t>餐费划转（司法所）</t>
  </si>
  <si>
    <t>党群中心</t>
  </si>
  <si>
    <t>街办各类税费缴款</t>
  </si>
  <si>
    <t>街办退休军人慰问费</t>
  </si>
  <si>
    <t>街办退役军人公益性岗位补贴</t>
  </si>
  <si>
    <t>街办退役两参两补齐经费</t>
  </si>
  <si>
    <t>春节困难群众慰间（综治办）</t>
  </si>
  <si>
    <t>综治中心</t>
  </si>
  <si>
    <t>平安建设（综治工作）激励性转移支付省级补助资金</t>
  </si>
  <si>
    <t>以奖代补</t>
  </si>
  <si>
    <t>街办历史遗留问题化解经费</t>
  </si>
  <si>
    <t>燕岭社区</t>
  </si>
  <si>
    <t>人口抽样调查</t>
  </si>
  <si>
    <t>经服办</t>
  </si>
  <si>
    <t>街办人口变动抽样调查补贴</t>
  </si>
  <si>
    <t>四上企业统计补贴</t>
  </si>
  <si>
    <t>省级防灾减灾体系建设</t>
  </si>
  <si>
    <t>安办</t>
  </si>
  <si>
    <t>自然灾害信息员补贴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</si>
</sst>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9"/>
      <name val="黑体"/>
      <charset val="134"/>
    </font>
    <font>
      <sz val="16"/>
      <name val="方正小标宋简体"/>
      <charset val="134"/>
    </font>
    <font>
      <sz val="16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1"/>
      <color indexed="42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 tint="0.79976805932798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23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 applyProtection="0"/>
    <xf numFmtId="0" fontId="11" fillId="24" borderId="0" applyNumberFormat="0" applyBorder="0" applyAlignment="0" applyProtection="0">
      <alignment vertical="center"/>
    </xf>
    <xf numFmtId="0" fontId="21" fillId="21" borderId="4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9" fontId="15" fillId="0" borderId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29" borderId="0" applyProtection="0">
      <alignment vertical="center"/>
    </xf>
    <xf numFmtId="0" fontId="15" fillId="0" borderId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10" borderId="5" applyNumberFormat="0" applyAlignment="0" applyProtection="0">
      <alignment vertical="center"/>
    </xf>
    <xf numFmtId="0" fontId="16" fillId="10" borderId="4" applyNumberFormat="0" applyAlignment="0" applyProtection="0">
      <alignment vertical="center"/>
    </xf>
    <xf numFmtId="0" fontId="13" fillId="6" borderId="2" applyNumberFormat="0" applyAlignment="0" applyProtection="0">
      <alignment vertical="center"/>
    </xf>
    <xf numFmtId="0" fontId="30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31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9" fontId="15" fillId="0" borderId="0" applyProtection="0">
      <alignment vertical="center"/>
    </xf>
    <xf numFmtId="0" fontId="15" fillId="29" borderId="0" applyProtection="0">
      <alignment vertical="center"/>
    </xf>
    <xf numFmtId="0" fontId="15" fillId="29" borderId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29" borderId="0" applyProtection="0">
      <alignment vertical="center"/>
    </xf>
    <xf numFmtId="9" fontId="15" fillId="0" borderId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0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5" fillId="0" borderId="0" applyProtection="0">
      <alignment vertical="center"/>
    </xf>
    <xf numFmtId="9" fontId="15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5" fillId="0" borderId="0" applyProtection="0">
      <alignment vertical="center"/>
    </xf>
    <xf numFmtId="9" fontId="15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10" fillId="0" borderId="0" applyProtection="0">
      <alignment vertical="center"/>
    </xf>
    <xf numFmtId="9" fontId="10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15" fillId="0" borderId="0" applyProtection="0">
      <alignment vertical="center"/>
    </xf>
    <xf numFmtId="9" fontId="15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 applyProtection="0">
      <alignment vertical="center"/>
    </xf>
    <xf numFmtId="0" fontId="0" fillId="0" borderId="0">
      <alignment vertical="center"/>
    </xf>
    <xf numFmtId="0" fontId="4" fillId="0" borderId="0"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/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 applyProtection="0"/>
    <xf numFmtId="0" fontId="0" fillId="0" borderId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>
      <protection locked="0"/>
    </xf>
    <xf numFmtId="0" fontId="4" fillId="0" borderId="0"/>
    <xf numFmtId="0" fontId="4" fillId="0" borderId="0" applyProtection="0"/>
    <xf numFmtId="0" fontId="4" fillId="0" borderId="0"/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4" fillId="0" borderId="0"/>
    <xf numFmtId="0" fontId="15" fillId="0" borderId="0" applyProtection="0">
      <alignment vertical="center"/>
    </xf>
    <xf numFmtId="0" fontId="30" fillId="0" borderId="0">
      <alignment vertical="center"/>
    </xf>
    <xf numFmtId="0" fontId="34" fillId="0" borderId="0"/>
    <xf numFmtId="0" fontId="35" fillId="0" borderId="0" applyProtection="0">
      <alignment vertical="center"/>
    </xf>
    <xf numFmtId="0" fontId="37" fillId="0" borderId="0">
      <alignment vertical="center"/>
    </xf>
    <xf numFmtId="0" fontId="4" fillId="0" borderId="0"/>
    <xf numFmtId="0" fontId="38" fillId="0" borderId="0" applyProtection="0"/>
    <xf numFmtId="0" fontId="4" fillId="0" borderId="0" applyProtection="0"/>
    <xf numFmtId="0" fontId="0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0" fontId="15" fillId="0" borderId="0" applyProtection="0">
      <alignment vertical="center"/>
    </xf>
    <xf numFmtId="0" fontId="0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30" fillId="0" borderId="0">
      <alignment vertical="center"/>
    </xf>
    <xf numFmtId="43" fontId="34" fillId="0" borderId="0" applyFont="0" applyFill="0" applyBorder="0" applyAlignment="0" applyProtection="0">
      <alignment vertical="center"/>
    </xf>
    <xf numFmtId="43" fontId="15" fillId="0" borderId="0" applyProtection="0">
      <alignment vertical="center"/>
    </xf>
    <xf numFmtId="43" fontId="15" fillId="0" borderId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5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5" fillId="0" borderId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6" fillId="37" borderId="0" applyProtection="0">
      <alignment vertical="center"/>
    </xf>
    <xf numFmtId="0" fontId="36" fillId="37" borderId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3" fillId="0" borderId="0" xfId="0" applyNumberFormat="1" applyFont="1" applyFill="1" applyAlignment="1">
      <alignment horizontal="center" vertical="center" wrapText="1"/>
    </xf>
    <xf numFmtId="10" fontId="4" fillId="0" borderId="0" xfId="0" applyNumberFormat="1" applyFont="1" applyFill="1" applyAlignment="1">
      <alignment horizontal="right" vertical="center" wrapText="1"/>
    </xf>
    <xf numFmtId="0" fontId="4" fillId="0" borderId="0" xfId="0" applyFont="1" applyFill="1" applyAlignment="1">
      <alignment horizontal="right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176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alignment vertical="center"/>
      <protection locked="0"/>
    </xf>
    <xf numFmtId="9" fontId="8" fillId="0" borderId="0" xfId="34" applyFont="1" applyFill="1" applyBorder="1" applyAlignment="1" applyProtection="1">
      <alignment horizontal="center" vertical="center" wrapText="1"/>
      <protection locked="0"/>
    </xf>
    <xf numFmtId="9" fontId="4" fillId="0" borderId="0" xfId="34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0" fontId="0" fillId="0" borderId="1" xfId="0" applyNumberFormat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 quotePrefix="1">
      <alignment horizontal="center" vertical="center"/>
      <protection locked="0"/>
    </xf>
  </cellXfs>
  <cellStyles count="230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常规 3 4 3" xfId="7"/>
    <cellStyle name="千位分隔" xfId="8" builtinId="3"/>
    <cellStyle name="常规 7 3" xfId="9"/>
    <cellStyle name="20% - 强调文字颜色 5 2 4 2" xfId="10"/>
    <cellStyle name="40% - 强调文字颜色 3" xfId="11" builtinId="39"/>
    <cellStyle name="差" xfId="12" builtinId="27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注释" xfId="17" builtinId="10"/>
    <cellStyle name="常规 6" xfId="18"/>
    <cellStyle name="百分比 2" xfId="19"/>
    <cellStyle name="警告文本" xfId="20" builtinId="11"/>
    <cellStyle name="常规 6 5" xfId="21"/>
    <cellStyle name="60% - 强调文字颜色 2" xfId="22" builtinId="36"/>
    <cellStyle name="常规 12 2 2" xfId="23"/>
    <cellStyle name="标题 4" xfId="24" builtinId="19"/>
    <cellStyle name="标题" xfId="25" builtinId="15"/>
    <cellStyle name="常规 5 2" xfId="26"/>
    <cellStyle name="20% - 强调文字颜色 5 2 3" xfId="27"/>
    <cellStyle name="解释性文本" xfId="28" builtinId="53"/>
    <cellStyle name="标题 1" xfId="29" builtinId="16"/>
    <cellStyle name="百分比 4" xfId="30"/>
    <cellStyle name="百分比 2 2" xfId="31"/>
    <cellStyle name="标题 2" xfId="32" builtinId="17"/>
    <cellStyle name="常规 5 2 2" xfId="33"/>
    <cellStyle name="百分比 5" xfId="34"/>
    <cellStyle name="20% - 强调文字颜色 5 2 3 2" xfId="35"/>
    <cellStyle name="60% - 强调文字颜色 1" xfId="36" builtinId="32"/>
    <cellStyle name="20% - 强调文字颜色 5 2 3 3" xfId="37"/>
    <cellStyle name="常规 5 2 3" xfId="38"/>
    <cellStyle name="标题 3" xfId="39" builtinId="18"/>
    <cellStyle name="常规 6 3 2 2" xfId="40"/>
    <cellStyle name="60% - 强调文字颜色 4" xfId="41" builtinId="44"/>
    <cellStyle name="输出" xfId="42" builtinId="21"/>
    <cellStyle name="计算" xfId="43" builtinId="22"/>
    <cellStyle name="检查单元格" xfId="44" builtinId="23"/>
    <cellStyle name="常规 8 3" xfId="45"/>
    <cellStyle name="20% - 强调文字颜色 6" xfId="46" builtinId="50"/>
    <cellStyle name="强调文字颜色 2" xfId="47" builtinId="33"/>
    <cellStyle name="常规 6 2 3" xfId="48"/>
    <cellStyle name="链接单元格" xfId="49" builtinId="24"/>
    <cellStyle name="汇总" xfId="50" builtinId="25"/>
    <cellStyle name="好" xfId="51" builtinId="26"/>
    <cellStyle name="常规 3 2 6" xfId="52"/>
    <cellStyle name="适中" xfId="53" builtinId="28"/>
    <cellStyle name="常规 8 2" xfId="54"/>
    <cellStyle name="20% - 强调文字颜色 5" xfId="55" builtinId="46"/>
    <cellStyle name="强调文字颜色 1" xfId="56" builtinId="29"/>
    <cellStyle name="20% - 强调文字颜色 1" xfId="57" builtinId="30"/>
    <cellStyle name="40% - 强调文字颜色 1" xfId="58" builtinId="31"/>
    <cellStyle name="20% - 强调文字颜色 2" xfId="59" builtinId="34"/>
    <cellStyle name="40% - 强调文字颜色 2" xfId="60" builtinId="35"/>
    <cellStyle name="强调文字颜色 3" xfId="61" builtinId="37"/>
    <cellStyle name="强调文字颜色 4" xfId="62" builtinId="41"/>
    <cellStyle name="20% - 强调文字颜色 4" xfId="63" builtinId="42"/>
    <cellStyle name="40% - 强调文字颜色 4" xfId="64" builtinId="43"/>
    <cellStyle name="强调文字颜色 5" xfId="65" builtinId="45"/>
    <cellStyle name="40% - 强调文字颜色 5" xfId="66" builtinId="47"/>
    <cellStyle name="60% - 强调文字颜色 5" xfId="67" builtinId="48"/>
    <cellStyle name="强调文字颜色 6" xfId="68" builtinId="49"/>
    <cellStyle name="40% - 强调文字颜色 6" xfId="69" builtinId="51"/>
    <cellStyle name="60% - 强调文字颜色 6" xfId="70" builtinId="52"/>
    <cellStyle name="20% - 强调文字颜色 5 2 4" xfId="71"/>
    <cellStyle name="20% - 强调文字颜色 5 2 2 2" xfId="72"/>
    <cellStyle name="百分比 2 2 3" xfId="73"/>
    <cellStyle name="20% - 强调文字颜色 5 2 5" xfId="74"/>
    <cellStyle name="20% - 强调文字颜色 5 2 2 3" xfId="75"/>
    <cellStyle name="百分比 2 2 2" xfId="76"/>
    <cellStyle name="20% - 强调文字颜色 5 2 4 3" xfId="77"/>
    <cellStyle name="百分比 2 2 2 2" xfId="78"/>
    <cellStyle name="20% - 强调文字颜色 5 2" xfId="79"/>
    <cellStyle name="常规 8 2 2" xfId="80"/>
    <cellStyle name="20% - 强调文字颜色 5 2 2" xfId="81"/>
    <cellStyle name="百分比 2 3" xfId="82"/>
    <cellStyle name="百分比 2 3 2" xfId="83"/>
    <cellStyle name="百分比 2 3 2 2" xfId="84"/>
    <cellStyle name="百分比 2 3 3" xfId="85"/>
    <cellStyle name="百分比 2 4" xfId="86"/>
    <cellStyle name="百分比 2 4 2" xfId="87"/>
    <cellStyle name="百分比 2 5" xfId="88"/>
    <cellStyle name="百分比 2 6" xfId="89"/>
    <cellStyle name="百分比 3" xfId="90"/>
    <cellStyle name="百分比 3 2" xfId="91"/>
    <cellStyle name="百分比 3 2 2" xfId="92"/>
    <cellStyle name="百分比 3 3" xfId="93"/>
    <cellStyle name="百分比 3 3 2" xfId="94"/>
    <cellStyle name="百分比 3 4" xfId="95"/>
    <cellStyle name="百分比 3 5" xfId="96"/>
    <cellStyle name="常规 10" xfId="97"/>
    <cellStyle name="常规 10 2" xfId="98"/>
    <cellStyle name="常规 10 3" xfId="99"/>
    <cellStyle name="常规 11" xfId="100"/>
    <cellStyle name="常规 11 2" xfId="101"/>
    <cellStyle name="常规 11 3" xfId="102"/>
    <cellStyle name="常规 2 3 2 2" xfId="103"/>
    <cellStyle name="常规 12" xfId="104"/>
    <cellStyle name="常规 12 2" xfId="105"/>
    <cellStyle name="常规 12 3" xfId="106"/>
    <cellStyle name="常规 2 3 3 2" xfId="107"/>
    <cellStyle name="常规 12 4" xfId="108"/>
    <cellStyle name="常规 13" xfId="109"/>
    <cellStyle name="常规 14" xfId="110"/>
    <cellStyle name="常规 2 10 2" xfId="111"/>
    <cellStyle name="常规 15" xfId="112"/>
    <cellStyle name="常规 2 10 3" xfId="113"/>
    <cellStyle name="常规 16" xfId="114"/>
    <cellStyle name="常规 17" xfId="115"/>
    <cellStyle name="常规 6 4 2" xfId="116"/>
    <cellStyle name="常规 18" xfId="117"/>
    <cellStyle name="常规 2" xfId="118"/>
    <cellStyle name="常规 2 10" xfId="119"/>
    <cellStyle name="常规 2 10 2 2" xfId="120"/>
    <cellStyle name="常规 2 2" xfId="121"/>
    <cellStyle name="常规 2 2 2" xfId="122"/>
    <cellStyle name="常规 2 2 2 2" xfId="123"/>
    <cellStyle name="常规 2 2 2 2 2" xfId="124"/>
    <cellStyle name="常规 2 2 2 3" xfId="125"/>
    <cellStyle name="常规 2 2 3" xfId="126"/>
    <cellStyle name="常规 2 2 3 2" xfId="127"/>
    <cellStyle name="常规 2 2 5" xfId="128"/>
    <cellStyle name="常规 2 3" xfId="129"/>
    <cellStyle name="常规 2 3 2" xfId="130"/>
    <cellStyle name="常规 2 3 2 3" xfId="131"/>
    <cellStyle name="常规 2 3 3" xfId="132"/>
    <cellStyle name="常规 2 3 4" xfId="133"/>
    <cellStyle name="常规 2 3 5" xfId="134"/>
    <cellStyle name="常规 2 4" xfId="135"/>
    <cellStyle name="常规 2 4 2" xfId="136"/>
    <cellStyle name="常规 2 4 3" xfId="137"/>
    <cellStyle name="常规 2 5" xfId="138"/>
    <cellStyle name="常规 2 5 2" xfId="139"/>
    <cellStyle name="常规 2 5 2 2" xfId="140"/>
    <cellStyle name="常规 2 5 3" xfId="141"/>
    <cellStyle name="常规 2 6" xfId="142"/>
    <cellStyle name="常规 2 6 2" xfId="143"/>
    <cellStyle name="常规 2 6 3" xfId="144"/>
    <cellStyle name="常规 2 7" xfId="145"/>
    <cellStyle name="常规 2 7 2" xfId="146"/>
    <cellStyle name="常规 2_Sheet5" xfId="147"/>
    <cellStyle name="常规 3" xfId="148"/>
    <cellStyle name="常规 3 2" xfId="149"/>
    <cellStyle name="常规 3 2 2" xfId="150"/>
    <cellStyle name="常规 3 2 2 2" xfId="151"/>
    <cellStyle name="常规 3 2 2 2 2" xfId="152"/>
    <cellStyle name="常规 3 2 2 3" xfId="153"/>
    <cellStyle name="常规 3 2 3" xfId="154"/>
    <cellStyle name="常规 3 2 3 2" xfId="155"/>
    <cellStyle name="常规 3 2 3 2 2" xfId="156"/>
    <cellStyle name="常规 3 2 3 3" xfId="157"/>
    <cellStyle name="常规 3 2 4" xfId="158"/>
    <cellStyle name="常规 3 2 4 2" xfId="159"/>
    <cellStyle name="常规 3 2 5" xfId="160"/>
    <cellStyle name="常规 3 3" xfId="161"/>
    <cellStyle name="常规 3 3 2" xfId="162"/>
    <cellStyle name="常规 3 3 2 2" xfId="163"/>
    <cellStyle name="常规 3 3 3" xfId="164"/>
    <cellStyle name="常规 3 4" xfId="165"/>
    <cellStyle name="常规 3 4 2" xfId="166"/>
    <cellStyle name="千位分隔 2 2 3" xfId="167"/>
    <cellStyle name="常规 3 4 2 2" xfId="168"/>
    <cellStyle name="常规 3 5" xfId="169"/>
    <cellStyle name="常规 3 5 2" xfId="170"/>
    <cellStyle name="常规 3 6" xfId="171"/>
    <cellStyle name="常规 4" xfId="172"/>
    <cellStyle name="常规 5 3 2 2" xfId="173"/>
    <cellStyle name="常规 4 2" xfId="174"/>
    <cellStyle name="常规 4 2 2" xfId="175"/>
    <cellStyle name="常规 4 4" xfId="176"/>
    <cellStyle name="常规 4 2 2 2" xfId="177"/>
    <cellStyle name="常规 6 4" xfId="178"/>
    <cellStyle name="常规 4 2 3" xfId="179"/>
    <cellStyle name="常规 4 5" xfId="180"/>
    <cellStyle name="常规 4 3" xfId="181"/>
    <cellStyle name="常规 4 3 2" xfId="182"/>
    <cellStyle name="常规 5 4" xfId="183"/>
    <cellStyle name="常规 5" xfId="184"/>
    <cellStyle name="常规 5 2 2 2" xfId="185"/>
    <cellStyle name="常规 5 3" xfId="186"/>
    <cellStyle name="常规 5 3 2" xfId="187"/>
    <cellStyle name="常规 5 3 3" xfId="188"/>
    <cellStyle name="常规 5 4 2" xfId="189"/>
    <cellStyle name="常规 5 5" xfId="190"/>
    <cellStyle name="常规 5 6" xfId="191"/>
    <cellStyle name="常规 6 2" xfId="192"/>
    <cellStyle name="常规 6 2 2" xfId="193"/>
    <cellStyle name="常规 6 2 2 2" xfId="194"/>
    <cellStyle name="常规 6 3" xfId="195"/>
    <cellStyle name="常规 6 3 2" xfId="196"/>
    <cellStyle name="常规 6 3 3" xfId="197"/>
    <cellStyle name="常规 6 6" xfId="198"/>
    <cellStyle name="常规 7" xfId="199"/>
    <cellStyle name="常规 7 2" xfId="200"/>
    <cellStyle name="常规 7 2 2" xfId="201"/>
    <cellStyle name="常规 7 2 2 2" xfId="202"/>
    <cellStyle name="常规 7 2 3" xfId="203"/>
    <cellStyle name="常规 7 3 2" xfId="204"/>
    <cellStyle name="千位分隔 2" xfId="205"/>
    <cellStyle name="常规 7 4" xfId="206"/>
    <cellStyle name="常规 7 5" xfId="207"/>
    <cellStyle name="常规 8" xfId="208"/>
    <cellStyle name="常规 8 3 2" xfId="209"/>
    <cellStyle name="常规 8 4" xfId="210"/>
    <cellStyle name="常规 8 5" xfId="211"/>
    <cellStyle name="常规 9" xfId="212"/>
    <cellStyle name="常规 9 2" xfId="213"/>
    <cellStyle name="常规 9 2 2" xfId="214"/>
    <cellStyle name="常规 9 3" xfId="215"/>
    <cellStyle name="常规 9 4" xfId="216"/>
    <cellStyle name="千位分隔 2 2" xfId="217"/>
    <cellStyle name="千位分隔 2 2 2" xfId="218"/>
    <cellStyle name="千位分隔 2 4" xfId="219"/>
    <cellStyle name="千位分隔 2 3" xfId="220"/>
    <cellStyle name="千位分隔 2 3 2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workbookViewId="0">
      <selection activeCell="J5" sqref="J5"/>
    </sheetView>
  </sheetViews>
  <sheetFormatPr defaultColWidth="9" defaultRowHeight="14.4"/>
  <cols>
    <col min="1" max="1" width="5" style="37" customWidth="1"/>
    <col min="2" max="2" width="8.66666666666667" style="37" customWidth="1"/>
    <col min="3" max="3" width="18.6666666666667" style="37" customWidth="1"/>
    <col min="4" max="4" width="6" style="37" customWidth="1"/>
    <col min="5" max="5" width="20.7777777777778" style="37" customWidth="1"/>
    <col min="6" max="6" width="9.22222222222222" style="37" customWidth="1"/>
    <col min="7" max="7" width="7.87962962962963" style="37" customWidth="1"/>
    <col min="8" max="8" width="9.33333333333333" style="37" customWidth="1"/>
    <col min="9" max="9" width="9.88888888888889" style="37" customWidth="1"/>
    <col min="10" max="10" width="12.2222222222222" style="37" customWidth="1"/>
    <col min="11" max="11" width="9.33333333333333" style="37" customWidth="1"/>
    <col min="12" max="12" width="11.6296296296296" style="37" customWidth="1"/>
    <col min="13" max="16384" width="9" style="37"/>
  </cols>
  <sheetData>
    <row r="1" ht="49" customHeight="1" spans="1:12">
      <c r="A1" s="38" t="s">
        <v>0</v>
      </c>
      <c r="B1" s="38"/>
      <c r="C1" s="38"/>
      <c r="D1" s="39"/>
      <c r="E1" s="39"/>
      <c r="F1" s="39"/>
      <c r="G1" s="39"/>
      <c r="H1" s="39"/>
      <c r="I1" s="39"/>
      <c r="J1" s="46"/>
      <c r="K1" s="46"/>
      <c r="L1" s="39"/>
    </row>
    <row r="2" ht="25" customHeight="1" spans="1:12">
      <c r="A2" s="40" t="s">
        <v>1</v>
      </c>
      <c r="B2" s="40"/>
      <c r="C2" s="40"/>
      <c r="D2" s="41"/>
      <c r="E2" s="41"/>
      <c r="F2" s="42" t="s">
        <v>2</v>
      </c>
      <c r="G2" s="42"/>
      <c r="H2" s="42"/>
      <c r="I2" s="41"/>
      <c r="J2" s="47"/>
      <c r="K2" s="47"/>
      <c r="L2" s="48" t="s">
        <v>3</v>
      </c>
    </row>
    <row r="3" ht="20" customHeight="1" spans="1:12">
      <c r="A3" s="43" t="s">
        <v>4</v>
      </c>
      <c r="B3" s="43" t="s">
        <v>5</v>
      </c>
      <c r="C3" s="43" t="s">
        <v>6</v>
      </c>
      <c r="D3" s="43" t="s">
        <v>7</v>
      </c>
      <c r="E3" s="43" t="s">
        <v>8</v>
      </c>
      <c r="F3" s="43" t="s">
        <v>9</v>
      </c>
      <c r="G3" s="43"/>
      <c r="H3" s="43"/>
      <c r="I3" s="49" t="s">
        <v>10</v>
      </c>
      <c r="J3" s="50" t="s">
        <v>11</v>
      </c>
      <c r="K3" s="50" t="s">
        <v>12</v>
      </c>
      <c r="L3" s="51" t="s">
        <v>13</v>
      </c>
    </row>
    <row r="4" ht="43.2" spans="1:12">
      <c r="A4" s="43"/>
      <c r="B4" s="43"/>
      <c r="C4" s="43"/>
      <c r="D4" s="43"/>
      <c r="E4" s="43"/>
      <c r="F4" s="43" t="s">
        <v>14</v>
      </c>
      <c r="G4" s="43" t="s">
        <v>15</v>
      </c>
      <c r="H4" s="43" t="s">
        <v>16</v>
      </c>
      <c r="I4" s="49"/>
      <c r="J4" s="50"/>
      <c r="K4" s="50"/>
      <c r="L4" s="51"/>
    </row>
    <row r="5" s="36" customFormat="1" ht="32" customHeight="1" spans="1:12">
      <c r="A5" s="21"/>
      <c r="B5" s="55" t="s">
        <v>17</v>
      </c>
      <c r="C5" s="36" t="s">
        <v>18</v>
      </c>
      <c r="D5" s="44" t="s">
        <v>19</v>
      </c>
      <c r="E5" s="36" t="s">
        <v>18</v>
      </c>
      <c r="F5" s="21">
        <v>7362.43</v>
      </c>
      <c r="G5" s="21">
        <v>-275.17</v>
      </c>
      <c r="H5" s="21">
        <f>+F5+G5</f>
        <v>7087.26</v>
      </c>
      <c r="I5" s="21">
        <v>6981.16</v>
      </c>
      <c r="J5" s="52">
        <f>+I5/H5</f>
        <v>0.985029475424917</v>
      </c>
      <c r="K5" s="53">
        <f>+H5-I5</f>
        <v>106.1</v>
      </c>
      <c r="L5" s="54"/>
    </row>
    <row r="6" ht="20" customHeight="1" spans="1:12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ht="20" customHeight="1" spans="1:12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</row>
    <row r="8" ht="20" customHeight="1" spans="1:12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</row>
    <row r="9" ht="20" customHeight="1" spans="1:12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</row>
    <row r="10" ht="20" customHeight="1" spans="1:12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</row>
    <row r="11" ht="20" customHeight="1" spans="1:12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</row>
    <row r="12" ht="20" customHeight="1" spans="1:12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</row>
    <row r="13" ht="20" customHeight="1" spans="1:12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</row>
    <row r="14" ht="20" customHeight="1" spans="1:12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</row>
    <row r="15" ht="20" customHeight="1" spans="1:12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</row>
    <row r="16" ht="20" customHeight="1" spans="1:1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</row>
    <row r="17" ht="20" customHeight="1" spans="1:12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</row>
    <row r="18" ht="20" customHeight="1" spans="1:1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</row>
    <row r="19" ht="20" customHeight="1" spans="1:1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</row>
    <row r="20" ht="20" customHeight="1" spans="1:1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</row>
    <row r="21" ht="20" customHeight="1"/>
  </sheetData>
  <sheetProtection selectLockedCells="1"/>
  <mergeCells count="13">
    <mergeCell ref="A1:L1"/>
    <mergeCell ref="A2:C2"/>
    <mergeCell ref="F2:H2"/>
    <mergeCell ref="F3:H3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ageMargins left="0.7" right="0.7" top="0.75" bottom="0.75" header="0.3" footer="0.3"/>
  <pageSetup paperSize="9" orientation="landscape"/>
  <headerFooter/>
  <ignoredErrors>
    <ignoredError sqref="H5 J5:K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8"/>
  <sheetViews>
    <sheetView tabSelected="1" topLeftCell="A52" workbookViewId="0">
      <selection activeCell="C5" sqref="C5:C58"/>
    </sheetView>
  </sheetViews>
  <sheetFormatPr defaultColWidth="9" defaultRowHeight="14.4"/>
  <cols>
    <col min="1" max="1" width="7.22222222222222" style="3" customWidth="1"/>
    <col min="2" max="2" width="8" style="4" customWidth="1"/>
    <col min="3" max="3" width="7.66666666666667" style="3" customWidth="1"/>
    <col min="4" max="4" width="18.6666666666667" style="3" customWidth="1"/>
    <col min="5" max="5" width="25.3333333333333" style="5" customWidth="1"/>
    <col min="6" max="6" width="11.4444444444444" style="3" customWidth="1"/>
    <col min="7" max="7" width="10.5555555555556" style="3" customWidth="1"/>
    <col min="8" max="8" width="11" style="6" customWidth="1"/>
    <col min="9" max="9" width="13.7777777777778" style="3" customWidth="1"/>
    <col min="10" max="10" width="15.5555555555556" style="6" customWidth="1"/>
    <col min="11" max="11" width="10.4444444444444" style="7" customWidth="1"/>
    <col min="12" max="12" width="9.66666666666667" style="3" customWidth="1"/>
    <col min="13" max="13" width="12" style="3" customWidth="1"/>
    <col min="14" max="16384" width="9" style="3"/>
  </cols>
  <sheetData>
    <row r="1" ht="34" customHeight="1" spans="1:13">
      <c r="A1" s="8" t="s">
        <v>20</v>
      </c>
      <c r="B1" s="9"/>
      <c r="C1" s="8"/>
      <c r="D1" s="8"/>
      <c r="E1" s="8"/>
      <c r="F1" s="8"/>
      <c r="G1" s="8"/>
      <c r="H1" s="10"/>
      <c r="I1" s="8"/>
      <c r="J1" s="10"/>
      <c r="K1" s="29"/>
      <c r="L1" s="8"/>
      <c r="M1" s="8"/>
    </row>
    <row r="2" s="1" customFormat="1" ht="36" customHeight="1" spans="1:13">
      <c r="A2" s="11" t="s">
        <v>1</v>
      </c>
      <c r="B2" s="12"/>
      <c r="C2" s="11"/>
      <c r="D2" s="11"/>
      <c r="E2" s="13"/>
      <c r="F2" s="13"/>
      <c r="G2" s="14" t="s">
        <v>2</v>
      </c>
      <c r="H2" s="15"/>
      <c r="I2" s="14"/>
      <c r="J2" s="15"/>
      <c r="K2" s="30" t="s">
        <v>3</v>
      </c>
      <c r="L2" s="31"/>
      <c r="M2" s="31"/>
    </row>
    <row r="3" s="2" customFormat="1" ht="21" customHeight="1" spans="1:13">
      <c r="A3" s="16" t="s">
        <v>21</v>
      </c>
      <c r="B3" s="17" t="s">
        <v>5</v>
      </c>
      <c r="C3" s="16" t="s">
        <v>22</v>
      </c>
      <c r="D3" s="16" t="s">
        <v>6</v>
      </c>
      <c r="E3" s="16" t="s">
        <v>7</v>
      </c>
      <c r="F3" s="16" t="s">
        <v>23</v>
      </c>
      <c r="G3" s="16" t="s">
        <v>9</v>
      </c>
      <c r="H3" s="18"/>
      <c r="I3" s="16"/>
      <c r="J3" s="18" t="s">
        <v>10</v>
      </c>
      <c r="K3" s="32" t="s">
        <v>11</v>
      </c>
      <c r="L3" s="33" t="s">
        <v>12</v>
      </c>
      <c r="M3" s="34" t="s">
        <v>13</v>
      </c>
    </row>
    <row r="4" s="2" customFormat="1" ht="42" customHeight="1" spans="1:13">
      <c r="A4" s="16"/>
      <c r="B4" s="17"/>
      <c r="C4" s="16"/>
      <c r="D4" s="16"/>
      <c r="E4" s="16"/>
      <c r="F4" s="16"/>
      <c r="G4" s="16" t="s">
        <v>14</v>
      </c>
      <c r="H4" s="18" t="s">
        <v>15</v>
      </c>
      <c r="I4" s="16" t="s">
        <v>16</v>
      </c>
      <c r="J4" s="18"/>
      <c r="K4" s="32"/>
      <c r="L4" s="33"/>
      <c r="M4" s="34"/>
    </row>
    <row r="5" ht="20" customHeight="1" spans="1:13">
      <c r="A5" s="19"/>
      <c r="B5" s="20" t="s">
        <v>24</v>
      </c>
      <c r="C5" s="19">
        <v>1</v>
      </c>
      <c r="D5" s="21" t="s">
        <v>18</v>
      </c>
      <c r="E5" s="22" t="s">
        <v>25</v>
      </c>
      <c r="F5" s="23" t="s">
        <v>26</v>
      </c>
      <c r="G5" s="24">
        <v>2450.1</v>
      </c>
      <c r="H5" s="24">
        <v>-114.87</v>
      </c>
      <c r="I5" s="24">
        <f>+G5+H5</f>
        <v>2335.23</v>
      </c>
      <c r="J5" s="24">
        <v>2333.29</v>
      </c>
      <c r="K5" s="35">
        <f>+J5/I5</f>
        <v>0.999169246712315</v>
      </c>
      <c r="L5" s="25">
        <f>+I5-J5</f>
        <v>1.94000000000005</v>
      </c>
      <c r="M5" s="19"/>
    </row>
    <row r="6" ht="20" customHeight="1" spans="1:13">
      <c r="A6" s="19"/>
      <c r="B6" s="20" t="s">
        <v>24</v>
      </c>
      <c r="C6" s="19">
        <v>2</v>
      </c>
      <c r="D6" s="21" t="s">
        <v>18</v>
      </c>
      <c r="E6" s="22" t="s">
        <v>27</v>
      </c>
      <c r="F6" s="19" t="s">
        <v>28</v>
      </c>
      <c r="G6" s="19">
        <v>716.54</v>
      </c>
      <c r="H6" s="25"/>
      <c r="I6" s="24">
        <f>+G6+H6</f>
        <v>716.54</v>
      </c>
      <c r="J6" s="25">
        <v>716.54</v>
      </c>
      <c r="K6" s="35">
        <f>+J6/I6</f>
        <v>1</v>
      </c>
      <c r="L6" s="25">
        <f>+I6-J6</f>
        <v>0</v>
      </c>
      <c r="M6" s="19"/>
    </row>
    <row r="7" ht="20" customHeight="1" spans="1:13">
      <c r="A7" s="19"/>
      <c r="B7" s="20" t="s">
        <v>24</v>
      </c>
      <c r="C7" s="19">
        <v>3</v>
      </c>
      <c r="D7" s="21" t="s">
        <v>18</v>
      </c>
      <c r="E7" s="22" t="s">
        <v>29</v>
      </c>
      <c r="F7" s="19" t="s">
        <v>30</v>
      </c>
      <c r="G7" s="19">
        <v>999.23</v>
      </c>
      <c r="H7" s="25"/>
      <c r="I7" s="24">
        <f>+G7+H7</f>
        <v>999.23</v>
      </c>
      <c r="J7" s="25">
        <v>999.23</v>
      </c>
      <c r="K7" s="35">
        <f>+J7/I7</f>
        <v>1</v>
      </c>
      <c r="L7" s="25">
        <f>+I7-J7</f>
        <v>0</v>
      </c>
      <c r="M7" s="19"/>
    </row>
    <row r="8" ht="20" customHeight="1" spans="1:13">
      <c r="A8" s="19"/>
      <c r="B8" s="20" t="s">
        <v>24</v>
      </c>
      <c r="C8" s="19">
        <v>4</v>
      </c>
      <c r="D8" s="21" t="s">
        <v>18</v>
      </c>
      <c r="E8" s="26" t="s">
        <v>31</v>
      </c>
      <c r="F8" s="19" t="s">
        <v>30</v>
      </c>
      <c r="G8" s="27"/>
      <c r="H8" s="28">
        <v>20.0685</v>
      </c>
      <c r="I8" s="24">
        <f>+G8+H8</f>
        <v>20.0685</v>
      </c>
      <c r="J8" s="28">
        <v>18.323456</v>
      </c>
      <c r="K8" s="35">
        <f>+J8/I8</f>
        <v>0.913045618755762</v>
      </c>
      <c r="L8" s="25">
        <f>+I8-J8</f>
        <v>1.745044</v>
      </c>
      <c r="M8" s="19"/>
    </row>
    <row r="9" ht="15.6" spans="1:13">
      <c r="A9" s="19"/>
      <c r="B9" s="20" t="s">
        <v>24</v>
      </c>
      <c r="C9" s="19">
        <v>5</v>
      </c>
      <c r="D9" s="21" t="s">
        <v>18</v>
      </c>
      <c r="E9" s="26" t="s">
        <v>32</v>
      </c>
      <c r="F9" s="19" t="s">
        <v>30</v>
      </c>
      <c r="G9" s="27"/>
      <c r="H9" s="28">
        <v>70</v>
      </c>
      <c r="I9" s="24">
        <f>+G9+H9</f>
        <v>70</v>
      </c>
      <c r="J9" s="28">
        <v>49.37855</v>
      </c>
      <c r="K9" s="35">
        <f>+J9/I9</f>
        <v>0.705407857142857</v>
      </c>
      <c r="L9" s="25">
        <f>+I9-J9</f>
        <v>20.62145</v>
      </c>
      <c r="M9" s="19"/>
    </row>
    <row r="10" ht="15.6" spans="1:13">
      <c r="A10" s="19"/>
      <c r="B10" s="20" t="s">
        <v>24</v>
      </c>
      <c r="C10" s="19">
        <v>6</v>
      </c>
      <c r="D10" s="21" t="s">
        <v>18</v>
      </c>
      <c r="E10" s="26" t="s">
        <v>33</v>
      </c>
      <c r="F10" s="19" t="s">
        <v>30</v>
      </c>
      <c r="G10" s="27"/>
      <c r="H10" s="28">
        <v>28.2565</v>
      </c>
      <c r="I10" s="24">
        <f>+G10+H10</f>
        <v>28.2565</v>
      </c>
      <c r="J10" s="28">
        <v>26.367389</v>
      </c>
      <c r="K10" s="35">
        <f>+J10/I10</f>
        <v>0.933144196910445</v>
      </c>
      <c r="L10" s="25">
        <f>+I10-J10</f>
        <v>1.889111</v>
      </c>
      <c r="M10" s="19"/>
    </row>
    <row r="11" ht="15.6" spans="1:13">
      <c r="A11" s="19"/>
      <c r="B11" s="20" t="s">
        <v>24</v>
      </c>
      <c r="C11" s="19">
        <v>7</v>
      </c>
      <c r="D11" s="21" t="s">
        <v>18</v>
      </c>
      <c r="E11" s="26" t="s">
        <v>34</v>
      </c>
      <c r="F11" s="19" t="s">
        <v>30</v>
      </c>
      <c r="G11" s="27"/>
      <c r="H11" s="28">
        <v>10</v>
      </c>
      <c r="I11" s="24">
        <f>+G11+H11</f>
        <v>10</v>
      </c>
      <c r="J11" s="28">
        <v>10</v>
      </c>
      <c r="K11" s="35">
        <f>+J11/I11</f>
        <v>1</v>
      </c>
      <c r="L11" s="25">
        <f>+I11-J11</f>
        <v>0</v>
      </c>
      <c r="M11" s="19"/>
    </row>
    <row r="12" ht="20" customHeight="1" spans="1:13">
      <c r="A12" s="19"/>
      <c r="B12" s="20" t="s">
        <v>24</v>
      </c>
      <c r="C12" s="19">
        <v>8</v>
      </c>
      <c r="D12" s="21" t="s">
        <v>18</v>
      </c>
      <c r="E12" s="22" t="s">
        <v>35</v>
      </c>
      <c r="F12" s="19" t="s">
        <v>30</v>
      </c>
      <c r="G12" s="19"/>
      <c r="H12" s="25">
        <v>66.66</v>
      </c>
      <c r="I12" s="24">
        <f>+G12+H12</f>
        <v>66.66</v>
      </c>
      <c r="J12" s="25">
        <v>64.347441</v>
      </c>
      <c r="K12" s="35">
        <f>+J12/I12</f>
        <v>0.965308145814582</v>
      </c>
      <c r="L12" s="25">
        <f>+I12-J12</f>
        <v>2.31255899999999</v>
      </c>
      <c r="M12" s="19"/>
    </row>
    <row r="13" ht="15.6" spans="1:13">
      <c r="A13" s="19"/>
      <c r="B13" s="20" t="s">
        <v>24</v>
      </c>
      <c r="C13" s="19">
        <v>9</v>
      </c>
      <c r="D13" s="21" t="s">
        <v>18</v>
      </c>
      <c r="E13" s="26" t="s">
        <v>36</v>
      </c>
      <c r="F13" s="19" t="s">
        <v>30</v>
      </c>
      <c r="G13" s="27"/>
      <c r="H13" s="28">
        <v>9</v>
      </c>
      <c r="I13" s="24">
        <f>+G13+H13</f>
        <v>9</v>
      </c>
      <c r="J13" s="28">
        <v>8.059023</v>
      </c>
      <c r="K13" s="35">
        <f>+J13/I13</f>
        <v>0.895447</v>
      </c>
      <c r="L13" s="25">
        <f>+I13-J13</f>
        <v>0.940977</v>
      </c>
      <c r="M13" s="19"/>
    </row>
    <row r="14" ht="15.6" spans="1:13">
      <c r="A14" s="19"/>
      <c r="B14" s="20" t="s">
        <v>24</v>
      </c>
      <c r="C14" s="19">
        <v>10</v>
      </c>
      <c r="D14" s="21" t="s">
        <v>18</v>
      </c>
      <c r="E14" s="26" t="s">
        <v>37</v>
      </c>
      <c r="F14" s="19" t="s">
        <v>30</v>
      </c>
      <c r="G14" s="27"/>
      <c r="H14" s="28">
        <v>157</v>
      </c>
      <c r="I14" s="24">
        <f>+G14+H14</f>
        <v>157</v>
      </c>
      <c r="J14" s="28">
        <v>52.606558</v>
      </c>
      <c r="K14" s="35">
        <f>+J14/I14</f>
        <v>0.335073617834395</v>
      </c>
      <c r="L14" s="25">
        <f>+I14-J14</f>
        <v>104.393442</v>
      </c>
      <c r="M14" s="19"/>
    </row>
    <row r="15" ht="15.6" spans="1:13">
      <c r="A15" s="19"/>
      <c r="B15" s="20" t="s">
        <v>24</v>
      </c>
      <c r="C15" s="19">
        <v>11</v>
      </c>
      <c r="D15" s="21" t="s">
        <v>18</v>
      </c>
      <c r="E15" s="26" t="s">
        <v>38</v>
      </c>
      <c r="F15" s="19" t="s">
        <v>30</v>
      </c>
      <c r="G15" s="27"/>
      <c r="H15" s="28">
        <v>25.92288</v>
      </c>
      <c r="I15" s="24">
        <f>+G15+H15</f>
        <v>25.92288</v>
      </c>
      <c r="J15" s="28">
        <v>25.92288</v>
      </c>
      <c r="K15" s="35">
        <f>+J15/I15</f>
        <v>1</v>
      </c>
      <c r="L15" s="25">
        <f>+I15-J15</f>
        <v>0</v>
      </c>
      <c r="M15" s="19"/>
    </row>
    <row r="16" ht="15.6" spans="1:13">
      <c r="A16" s="19"/>
      <c r="B16" s="20" t="s">
        <v>24</v>
      </c>
      <c r="C16" s="19">
        <v>12</v>
      </c>
      <c r="D16" s="21" t="s">
        <v>18</v>
      </c>
      <c r="E16" s="26" t="s">
        <v>39</v>
      </c>
      <c r="F16" s="19" t="s">
        <v>30</v>
      </c>
      <c r="G16" s="27"/>
      <c r="H16" s="28">
        <v>7.92</v>
      </c>
      <c r="I16" s="24">
        <f>+G16+H16</f>
        <v>7.92</v>
      </c>
      <c r="J16" s="28">
        <v>7.92</v>
      </c>
      <c r="K16" s="35">
        <f>+J16/I16</f>
        <v>1</v>
      </c>
      <c r="L16" s="25">
        <f>+I16-J16</f>
        <v>0</v>
      </c>
      <c r="M16" s="19"/>
    </row>
    <row r="17" ht="15.6" spans="1:13">
      <c r="A17" s="19"/>
      <c r="B17" s="20" t="s">
        <v>24</v>
      </c>
      <c r="C17" s="19">
        <v>13</v>
      </c>
      <c r="D17" s="21" t="s">
        <v>18</v>
      </c>
      <c r="E17" s="26" t="s">
        <v>40</v>
      </c>
      <c r="F17" s="19" t="s">
        <v>30</v>
      </c>
      <c r="G17" s="27"/>
      <c r="H17" s="28">
        <v>5</v>
      </c>
      <c r="I17" s="24">
        <f>+G17+H17</f>
        <v>5</v>
      </c>
      <c r="J17" s="28">
        <v>1.812</v>
      </c>
      <c r="K17" s="35">
        <f>+J17/I17</f>
        <v>0.3624</v>
      </c>
      <c r="L17" s="25">
        <f>+I17-J17</f>
        <v>3.188</v>
      </c>
      <c r="M17" s="19"/>
    </row>
    <row r="18" ht="31.2" spans="1:13">
      <c r="A18" s="19"/>
      <c r="B18" s="20" t="s">
        <v>24</v>
      </c>
      <c r="C18" s="19">
        <v>14</v>
      </c>
      <c r="D18" s="21" t="s">
        <v>18</v>
      </c>
      <c r="E18" s="26" t="s">
        <v>41</v>
      </c>
      <c r="F18" s="19" t="s">
        <v>30</v>
      </c>
      <c r="G18" s="27"/>
      <c r="H18" s="28">
        <v>6.2</v>
      </c>
      <c r="I18" s="24">
        <f>+G18+H18</f>
        <v>6.2</v>
      </c>
      <c r="J18" s="28">
        <v>6.2</v>
      </c>
      <c r="K18" s="35">
        <f>+J18/I18</f>
        <v>1</v>
      </c>
      <c r="L18" s="25">
        <f>+I18-J18</f>
        <v>0</v>
      </c>
      <c r="M18" s="19"/>
    </row>
    <row r="19" ht="15.6" spans="1:13">
      <c r="A19" s="19"/>
      <c r="B19" s="20" t="s">
        <v>24</v>
      </c>
      <c r="C19" s="19">
        <v>15</v>
      </c>
      <c r="D19" s="21" t="s">
        <v>18</v>
      </c>
      <c r="E19" s="26" t="s">
        <v>42</v>
      </c>
      <c r="F19" s="19" t="s">
        <v>30</v>
      </c>
      <c r="G19" s="27"/>
      <c r="H19" s="28">
        <v>108.018152</v>
      </c>
      <c r="I19" s="24">
        <f>+G19+H19</f>
        <v>108.018152</v>
      </c>
      <c r="J19" s="28">
        <v>30.394726</v>
      </c>
      <c r="K19" s="35">
        <f>+J19/I19</f>
        <v>0.281385354565222</v>
      </c>
      <c r="L19" s="25">
        <f>+I19-J19</f>
        <v>77.623426</v>
      </c>
      <c r="M19" s="19"/>
    </row>
    <row r="20" ht="15.6" spans="1:13">
      <c r="A20" s="19"/>
      <c r="B20" s="20" t="s">
        <v>24</v>
      </c>
      <c r="C20" s="19">
        <v>16</v>
      </c>
      <c r="D20" s="21" t="s">
        <v>18</v>
      </c>
      <c r="E20" s="26" t="s">
        <v>43</v>
      </c>
      <c r="F20" s="19" t="s">
        <v>30</v>
      </c>
      <c r="G20" s="27"/>
      <c r="H20" s="28">
        <v>17.036842</v>
      </c>
      <c r="I20" s="24">
        <f>+G20+H20</f>
        <v>17.036842</v>
      </c>
      <c r="J20" s="28">
        <v>2.523838</v>
      </c>
      <c r="K20" s="35">
        <f>+J20/I20</f>
        <v>0.148140013272413</v>
      </c>
      <c r="L20" s="25">
        <f>+I20-J20</f>
        <v>14.513004</v>
      </c>
      <c r="M20" s="19"/>
    </row>
    <row r="21" ht="20" customHeight="1" spans="1:13">
      <c r="A21" s="19"/>
      <c r="B21" s="20" t="s">
        <v>24</v>
      </c>
      <c r="C21" s="19">
        <v>17</v>
      </c>
      <c r="D21" s="21" t="s">
        <v>18</v>
      </c>
      <c r="E21" s="22" t="s">
        <v>44</v>
      </c>
      <c r="F21" s="19" t="s">
        <v>45</v>
      </c>
      <c r="G21" s="19">
        <v>823.76</v>
      </c>
      <c r="H21" s="25"/>
      <c r="I21" s="24">
        <f>+G21+H21</f>
        <v>823.76</v>
      </c>
      <c r="J21" s="25">
        <v>744.38</v>
      </c>
      <c r="K21" s="35">
        <f>+J21/I21</f>
        <v>0.903636981645139</v>
      </c>
      <c r="L21" s="25">
        <f>+I21-J21</f>
        <v>79.38</v>
      </c>
      <c r="M21" s="19"/>
    </row>
    <row r="22" ht="20" customHeight="1" spans="1:13">
      <c r="A22" s="19"/>
      <c r="B22" s="20" t="s">
        <v>24</v>
      </c>
      <c r="C22" s="19">
        <v>18</v>
      </c>
      <c r="D22" s="21" t="s">
        <v>18</v>
      </c>
      <c r="E22" s="22" t="s">
        <v>46</v>
      </c>
      <c r="F22" s="19" t="s">
        <v>47</v>
      </c>
      <c r="G22" s="19">
        <v>503.2</v>
      </c>
      <c r="H22" s="25">
        <v>-17.72</v>
      </c>
      <c r="I22" s="24">
        <f>+G22+H22</f>
        <v>485.48</v>
      </c>
      <c r="J22" s="25">
        <v>485.48</v>
      </c>
      <c r="K22" s="35">
        <f>+J22/I22</f>
        <v>1</v>
      </c>
      <c r="L22" s="25">
        <f>+I22-J22</f>
        <v>0</v>
      </c>
      <c r="M22" s="19"/>
    </row>
    <row r="23" ht="15.6" spans="1:13">
      <c r="A23" s="19"/>
      <c r="B23" s="20" t="s">
        <v>24</v>
      </c>
      <c r="C23" s="19">
        <v>19</v>
      </c>
      <c r="D23" s="21" t="s">
        <v>18</v>
      </c>
      <c r="E23" s="26" t="s">
        <v>48</v>
      </c>
      <c r="F23" s="19" t="s">
        <v>47</v>
      </c>
      <c r="G23" s="27"/>
      <c r="H23" s="28">
        <v>36.4</v>
      </c>
      <c r="I23" s="24">
        <f>+G23+H23</f>
        <v>36.4</v>
      </c>
      <c r="J23" s="28">
        <v>35.571452</v>
      </c>
      <c r="K23" s="35">
        <f>+J23/I23</f>
        <v>0.977237692307692</v>
      </c>
      <c r="L23" s="25">
        <f>+I23-J23</f>
        <v>0.828547999999998</v>
      </c>
      <c r="M23" s="19"/>
    </row>
    <row r="24" ht="15.6" spans="1:13">
      <c r="A24" s="19"/>
      <c r="B24" s="20" t="s">
        <v>24</v>
      </c>
      <c r="C24" s="19">
        <v>20</v>
      </c>
      <c r="D24" s="21" t="s">
        <v>18</v>
      </c>
      <c r="E24" s="26" t="s">
        <v>49</v>
      </c>
      <c r="F24" s="19" t="s">
        <v>47</v>
      </c>
      <c r="G24" s="27"/>
      <c r="H24" s="28">
        <v>1.5</v>
      </c>
      <c r="I24" s="24">
        <f>+G24+H24</f>
        <v>1.5</v>
      </c>
      <c r="J24" s="28">
        <v>0.352</v>
      </c>
      <c r="K24" s="35">
        <f>+J24/I24</f>
        <v>0.234666666666667</v>
      </c>
      <c r="L24" s="25">
        <f>+I24-J24</f>
        <v>1.148</v>
      </c>
      <c r="M24" s="19"/>
    </row>
    <row r="25" ht="20" customHeight="1" spans="1:13">
      <c r="A25" s="19"/>
      <c r="B25" s="20" t="s">
        <v>24</v>
      </c>
      <c r="C25" s="19">
        <v>21</v>
      </c>
      <c r="D25" s="21" t="s">
        <v>18</v>
      </c>
      <c r="E25" s="22" t="s">
        <v>50</v>
      </c>
      <c r="F25" s="19" t="s">
        <v>45</v>
      </c>
      <c r="G25" s="19"/>
      <c r="H25" s="25">
        <v>198.182121</v>
      </c>
      <c r="I25" s="24">
        <f>+G25+H25</f>
        <v>198.182121</v>
      </c>
      <c r="J25" s="25">
        <v>198.182121</v>
      </c>
      <c r="K25" s="35">
        <f>+J25/I25</f>
        <v>1</v>
      </c>
      <c r="L25" s="25">
        <f>+I25-J25</f>
        <v>0</v>
      </c>
      <c r="M25" s="19"/>
    </row>
    <row r="26" ht="20" customHeight="1" spans="1:13">
      <c r="A26" s="19"/>
      <c r="B26" s="20" t="s">
        <v>24</v>
      </c>
      <c r="C26" s="19">
        <v>22</v>
      </c>
      <c r="D26" s="21" t="s">
        <v>18</v>
      </c>
      <c r="E26" s="22" t="s">
        <v>51</v>
      </c>
      <c r="F26" s="19" t="s">
        <v>52</v>
      </c>
      <c r="G26" s="19"/>
      <c r="H26" s="25">
        <v>121.920155</v>
      </c>
      <c r="I26" s="24">
        <f>+G26+H26</f>
        <v>121.920155</v>
      </c>
      <c r="J26" s="25">
        <v>121.920155</v>
      </c>
      <c r="K26" s="35">
        <f>+J26/I26</f>
        <v>1</v>
      </c>
      <c r="L26" s="25">
        <f>+I26-J26</f>
        <v>0</v>
      </c>
      <c r="M26" s="19"/>
    </row>
    <row r="27" ht="20" customHeight="1" spans="1:13">
      <c r="A27" s="19"/>
      <c r="B27" s="20" t="s">
        <v>24</v>
      </c>
      <c r="C27" s="19">
        <v>23</v>
      </c>
      <c r="D27" s="21" t="s">
        <v>18</v>
      </c>
      <c r="E27" s="22" t="s">
        <v>53</v>
      </c>
      <c r="F27" s="19" t="s">
        <v>52</v>
      </c>
      <c r="G27" s="19"/>
      <c r="H27" s="6">
        <v>1775.4</v>
      </c>
      <c r="I27" s="24">
        <f>+G27+H27</f>
        <v>1775.4</v>
      </c>
      <c r="J27" s="25">
        <v>1775.4</v>
      </c>
      <c r="K27" s="35">
        <f>+J27/I27</f>
        <v>1</v>
      </c>
      <c r="L27" s="25">
        <f>+I27-J27</f>
        <v>0</v>
      </c>
      <c r="M27" s="19"/>
    </row>
    <row r="28" ht="15.6" spans="1:13">
      <c r="A28" s="19"/>
      <c r="B28" s="20" t="s">
        <v>24</v>
      </c>
      <c r="C28" s="19">
        <v>24</v>
      </c>
      <c r="D28" s="21" t="s">
        <v>18</v>
      </c>
      <c r="E28" s="26" t="s">
        <v>54</v>
      </c>
      <c r="F28" s="19" t="s">
        <v>52</v>
      </c>
      <c r="G28" s="27"/>
      <c r="H28" s="28">
        <v>9</v>
      </c>
      <c r="I28" s="24">
        <f>+G28+H28</f>
        <v>9</v>
      </c>
      <c r="J28" s="28">
        <v>7.1824</v>
      </c>
      <c r="K28" s="35">
        <f>+J28/I28</f>
        <v>0.798044444444444</v>
      </c>
      <c r="L28" s="25">
        <f>+I28-J28</f>
        <v>1.8176</v>
      </c>
      <c r="M28" s="19"/>
    </row>
    <row r="29" ht="15.6" spans="1:13">
      <c r="A29" s="19"/>
      <c r="B29" s="20" t="s">
        <v>24</v>
      </c>
      <c r="C29" s="19">
        <v>25</v>
      </c>
      <c r="D29" s="21" t="s">
        <v>18</v>
      </c>
      <c r="E29" s="26" t="s">
        <v>55</v>
      </c>
      <c r="F29" s="19" t="s">
        <v>52</v>
      </c>
      <c r="G29" s="27"/>
      <c r="H29" s="28">
        <v>24.56</v>
      </c>
      <c r="I29" s="24">
        <f>+G29+H29</f>
        <v>24.56</v>
      </c>
      <c r="J29" s="28">
        <v>23.332</v>
      </c>
      <c r="K29" s="35">
        <f>+J29/I29</f>
        <v>0.95</v>
      </c>
      <c r="L29" s="25">
        <f>+I29-J29</f>
        <v>1.228</v>
      </c>
      <c r="M29" s="19"/>
    </row>
    <row r="30" ht="15.6" spans="1:13">
      <c r="A30" s="19"/>
      <c r="B30" s="20" t="s">
        <v>24</v>
      </c>
      <c r="C30" s="19">
        <v>26</v>
      </c>
      <c r="D30" s="21" t="s">
        <v>18</v>
      </c>
      <c r="E30" s="26" t="s">
        <v>56</v>
      </c>
      <c r="F30" s="19" t="s">
        <v>52</v>
      </c>
      <c r="G30" s="27"/>
      <c r="H30" s="28">
        <v>31</v>
      </c>
      <c r="I30" s="24">
        <f>+G30+H30</f>
        <v>31</v>
      </c>
      <c r="J30" s="28">
        <v>30.949915</v>
      </c>
      <c r="K30" s="35">
        <f>+J30/I30</f>
        <v>0.99838435483871</v>
      </c>
      <c r="L30" s="25">
        <f>+I30-J30</f>
        <v>0.0500849999999993</v>
      </c>
      <c r="M30" s="19"/>
    </row>
    <row r="31" ht="20" customHeight="1" spans="1:13">
      <c r="A31" s="19"/>
      <c r="B31" s="20" t="s">
        <v>24</v>
      </c>
      <c r="C31" s="19">
        <v>27</v>
      </c>
      <c r="D31" s="21" t="s">
        <v>18</v>
      </c>
      <c r="E31" s="22" t="s">
        <v>57</v>
      </c>
      <c r="F31" s="19" t="s">
        <v>58</v>
      </c>
      <c r="G31" s="19"/>
      <c r="H31" s="25">
        <v>77.427338</v>
      </c>
      <c r="I31" s="24">
        <f>+G31+H31</f>
        <v>77.427338</v>
      </c>
      <c r="J31" s="25">
        <v>76.265927</v>
      </c>
      <c r="K31" s="35">
        <f>+J31/I31</f>
        <v>0.984999987988739</v>
      </c>
      <c r="L31" s="25">
        <f>+I31-J31</f>
        <v>1.161411</v>
      </c>
      <c r="M31" s="19"/>
    </row>
    <row r="32" ht="20" customHeight="1" spans="1:13">
      <c r="A32" s="19"/>
      <c r="B32" s="20" t="s">
        <v>24</v>
      </c>
      <c r="C32" s="19">
        <v>28</v>
      </c>
      <c r="D32" s="21" t="s">
        <v>18</v>
      </c>
      <c r="E32" s="22" t="s">
        <v>59</v>
      </c>
      <c r="F32" s="19" t="s">
        <v>58</v>
      </c>
      <c r="G32" s="19"/>
      <c r="H32" s="25">
        <v>132.253596</v>
      </c>
      <c r="I32" s="24">
        <f>+G32+H32</f>
        <v>132.253596</v>
      </c>
      <c r="J32" s="25">
        <v>132.253596</v>
      </c>
      <c r="K32" s="35">
        <f>+J32/I32</f>
        <v>1</v>
      </c>
      <c r="L32" s="25">
        <f>+I32-J32</f>
        <v>0</v>
      </c>
      <c r="M32" s="19"/>
    </row>
    <row r="33" ht="20" customHeight="1" spans="1:13">
      <c r="A33" s="19"/>
      <c r="B33" s="20" t="s">
        <v>24</v>
      </c>
      <c r="C33" s="19">
        <v>29</v>
      </c>
      <c r="D33" s="21" t="s">
        <v>18</v>
      </c>
      <c r="E33" s="22" t="s">
        <v>60</v>
      </c>
      <c r="F33" s="19" t="s">
        <v>58</v>
      </c>
      <c r="G33" s="19"/>
      <c r="H33" s="25">
        <v>120.132262</v>
      </c>
      <c r="I33" s="24">
        <f>+G33+H33</f>
        <v>120.132262</v>
      </c>
      <c r="J33" s="25">
        <v>120.132262</v>
      </c>
      <c r="K33" s="35">
        <f>+J33/I33</f>
        <v>1</v>
      </c>
      <c r="L33" s="25">
        <f>+I33-J33</f>
        <v>0</v>
      </c>
      <c r="M33" s="19"/>
    </row>
    <row r="34" ht="20" customHeight="1" spans="1:13">
      <c r="A34" s="19"/>
      <c r="B34" s="20" t="s">
        <v>24</v>
      </c>
      <c r="C34" s="19">
        <v>30</v>
      </c>
      <c r="D34" s="21" t="s">
        <v>18</v>
      </c>
      <c r="E34" s="22" t="s">
        <v>61</v>
      </c>
      <c r="F34" s="19" t="s">
        <v>58</v>
      </c>
      <c r="G34" s="19"/>
      <c r="H34" s="25">
        <v>129.267122</v>
      </c>
      <c r="I34" s="24">
        <f>+G34+H34</f>
        <v>129.267122</v>
      </c>
      <c r="J34" s="25">
        <v>129.267122</v>
      </c>
      <c r="K34" s="35">
        <f>+J34/I34</f>
        <v>1</v>
      </c>
      <c r="L34" s="25">
        <f>+I34-J34</f>
        <v>0</v>
      </c>
      <c r="M34" s="19"/>
    </row>
    <row r="35" ht="15.6" spans="1:13">
      <c r="A35" s="19"/>
      <c r="B35" s="20" t="s">
        <v>24</v>
      </c>
      <c r="C35" s="19">
        <v>31</v>
      </c>
      <c r="D35" s="21" t="s">
        <v>18</v>
      </c>
      <c r="E35" s="26" t="s">
        <v>62</v>
      </c>
      <c r="F35" s="19" t="s">
        <v>58</v>
      </c>
      <c r="G35" s="27"/>
      <c r="H35" s="28">
        <v>4.345</v>
      </c>
      <c r="I35" s="24">
        <f>+G35+H35</f>
        <v>4.345</v>
      </c>
      <c r="J35" s="28">
        <v>4.345</v>
      </c>
      <c r="K35" s="35">
        <f>+J35/I35</f>
        <v>1</v>
      </c>
      <c r="L35" s="25">
        <f>+I35-J35</f>
        <v>0</v>
      </c>
      <c r="M35" s="19"/>
    </row>
    <row r="36" ht="46.8" spans="1:13">
      <c r="A36" s="19"/>
      <c r="B36" s="20" t="s">
        <v>24</v>
      </c>
      <c r="C36" s="19">
        <v>32</v>
      </c>
      <c r="D36" s="21" t="s">
        <v>18</v>
      </c>
      <c r="E36" s="26" t="s">
        <v>63</v>
      </c>
      <c r="F36" s="19" t="s">
        <v>58</v>
      </c>
      <c r="G36" s="27"/>
      <c r="H36" s="28">
        <v>22</v>
      </c>
      <c r="I36" s="24">
        <f>+G36+H36</f>
        <v>22</v>
      </c>
      <c r="J36" s="28">
        <v>22</v>
      </c>
      <c r="K36" s="35">
        <f>+J36/I36</f>
        <v>1</v>
      </c>
      <c r="L36" s="25">
        <f>+I36-J36</f>
        <v>0</v>
      </c>
      <c r="M36" s="19"/>
    </row>
    <row r="37" ht="31.2" spans="1:13">
      <c r="A37" s="19"/>
      <c r="B37" s="20" t="s">
        <v>24</v>
      </c>
      <c r="C37" s="19">
        <v>33</v>
      </c>
      <c r="D37" s="21" t="s">
        <v>18</v>
      </c>
      <c r="E37" s="26" t="s">
        <v>64</v>
      </c>
      <c r="F37" s="19" t="s">
        <v>58</v>
      </c>
      <c r="G37" s="27"/>
      <c r="H37" s="28">
        <v>20.5</v>
      </c>
      <c r="I37" s="24">
        <f>+G37+H37</f>
        <v>20.5</v>
      </c>
      <c r="J37" s="28">
        <v>20.5</v>
      </c>
      <c r="K37" s="35">
        <f>+J37/I37</f>
        <v>1</v>
      </c>
      <c r="L37" s="25">
        <f>+I37-J37</f>
        <v>0</v>
      </c>
      <c r="M37" s="19"/>
    </row>
    <row r="38" ht="15.6" spans="1:13">
      <c r="A38" s="19"/>
      <c r="B38" s="20" t="s">
        <v>24</v>
      </c>
      <c r="C38" s="19">
        <v>34</v>
      </c>
      <c r="D38" s="21" t="s">
        <v>18</v>
      </c>
      <c r="E38" s="26" t="s">
        <v>65</v>
      </c>
      <c r="F38" s="19" t="s">
        <v>58</v>
      </c>
      <c r="G38" s="27"/>
      <c r="H38" s="28">
        <v>6.149678</v>
      </c>
      <c r="I38" s="24">
        <f>+G38+H38</f>
        <v>6.149678</v>
      </c>
      <c r="J38" s="28">
        <v>6.149678</v>
      </c>
      <c r="K38" s="35">
        <f>+J38/I38</f>
        <v>1</v>
      </c>
      <c r="L38" s="25">
        <f>+I38-J38</f>
        <v>0</v>
      </c>
      <c r="M38" s="19"/>
    </row>
    <row r="39" ht="15.6" spans="1:13">
      <c r="A39" s="19"/>
      <c r="B39" s="20" t="s">
        <v>24</v>
      </c>
      <c r="C39" s="19">
        <v>35</v>
      </c>
      <c r="D39" s="21" t="s">
        <v>18</v>
      </c>
      <c r="E39" s="26" t="s">
        <v>66</v>
      </c>
      <c r="F39" s="19" t="s">
        <v>58</v>
      </c>
      <c r="G39" s="27"/>
      <c r="H39" s="28">
        <v>0.6722</v>
      </c>
      <c r="I39" s="24">
        <f>+G39+H39</f>
        <v>0.6722</v>
      </c>
      <c r="J39" s="28">
        <v>0.6722</v>
      </c>
      <c r="K39" s="35">
        <f>+J39/I39</f>
        <v>1</v>
      </c>
      <c r="L39" s="25">
        <f>+I39-J39</f>
        <v>0</v>
      </c>
      <c r="M39" s="19"/>
    </row>
    <row r="40" ht="15.6" spans="1:13">
      <c r="A40" s="19"/>
      <c r="B40" s="20" t="s">
        <v>24</v>
      </c>
      <c r="C40" s="19">
        <v>36</v>
      </c>
      <c r="D40" s="21" t="s">
        <v>18</v>
      </c>
      <c r="E40" s="26" t="s">
        <v>67</v>
      </c>
      <c r="F40" s="19" t="s">
        <v>58</v>
      </c>
      <c r="G40" s="27"/>
      <c r="H40" s="28">
        <v>1</v>
      </c>
      <c r="I40" s="24">
        <f>+G40+H40</f>
        <v>1</v>
      </c>
      <c r="J40" s="28">
        <v>1</v>
      </c>
      <c r="K40" s="35">
        <f>+J40/I40</f>
        <v>1</v>
      </c>
      <c r="L40" s="25">
        <f>+I40-J40</f>
        <v>0</v>
      </c>
      <c r="M40" s="19"/>
    </row>
    <row r="41" ht="20" customHeight="1" spans="1:13">
      <c r="A41" s="19"/>
      <c r="B41" s="20" t="s">
        <v>24</v>
      </c>
      <c r="C41" s="19">
        <v>37</v>
      </c>
      <c r="D41" s="21" t="s">
        <v>18</v>
      </c>
      <c r="E41" s="22" t="s">
        <v>68</v>
      </c>
      <c r="F41" s="19" t="s">
        <v>69</v>
      </c>
      <c r="G41" s="19"/>
      <c r="H41" s="25">
        <v>108.5</v>
      </c>
      <c r="I41" s="24">
        <f>+G41+H41</f>
        <v>108.5</v>
      </c>
      <c r="J41" s="25">
        <v>102.3896</v>
      </c>
      <c r="K41" s="35">
        <f>+J41/I41</f>
        <v>0.943682949308756</v>
      </c>
      <c r="L41" s="25">
        <f>+I41-J41</f>
        <v>6.1104</v>
      </c>
      <c r="M41" s="19"/>
    </row>
    <row r="42" ht="20" customHeight="1" spans="1:13">
      <c r="A42" s="19"/>
      <c r="B42" s="20" t="s">
        <v>24</v>
      </c>
      <c r="C42" s="19">
        <v>38</v>
      </c>
      <c r="D42" s="21" t="s">
        <v>18</v>
      </c>
      <c r="E42" s="22" t="s">
        <v>70</v>
      </c>
      <c r="F42" s="19" t="s">
        <v>69</v>
      </c>
      <c r="G42" s="19"/>
      <c r="H42" s="25">
        <v>71.746</v>
      </c>
      <c r="I42" s="24">
        <f>+G42+H42</f>
        <v>71.746</v>
      </c>
      <c r="J42" s="25">
        <v>71.746</v>
      </c>
      <c r="K42" s="35">
        <f>+J42/I42</f>
        <v>1</v>
      </c>
      <c r="L42" s="25">
        <f>+I42-J42</f>
        <v>0</v>
      </c>
      <c r="M42" s="19"/>
    </row>
    <row r="43" ht="20" customHeight="1" spans="1:13">
      <c r="A43" s="19"/>
      <c r="B43" s="20" t="s">
        <v>24</v>
      </c>
      <c r="C43" s="19">
        <v>39</v>
      </c>
      <c r="D43" s="21" t="s">
        <v>18</v>
      </c>
      <c r="E43" s="22" t="s">
        <v>71</v>
      </c>
      <c r="F43" s="19" t="s">
        <v>69</v>
      </c>
      <c r="G43" s="19"/>
      <c r="H43" s="25">
        <v>578.488471</v>
      </c>
      <c r="I43" s="24">
        <f>+G43+H43</f>
        <v>578.488471</v>
      </c>
      <c r="J43" s="25">
        <v>571.988471</v>
      </c>
      <c r="K43" s="35">
        <f>+J43/I43</f>
        <v>0.988763821016582</v>
      </c>
      <c r="L43" s="25">
        <f>+I43-J43</f>
        <v>6.5</v>
      </c>
      <c r="M43" s="19"/>
    </row>
    <row r="44" ht="31.2" spans="1:13">
      <c r="A44" s="19"/>
      <c r="B44" s="20" t="s">
        <v>24</v>
      </c>
      <c r="C44" s="19">
        <v>40</v>
      </c>
      <c r="D44" s="21" t="s">
        <v>18</v>
      </c>
      <c r="E44" s="26" t="s">
        <v>72</v>
      </c>
      <c r="F44" s="19" t="s">
        <v>69</v>
      </c>
      <c r="G44" s="27"/>
      <c r="H44" s="28">
        <v>460.979</v>
      </c>
      <c r="I44" s="24">
        <f>+G44+H44</f>
        <v>460.979</v>
      </c>
      <c r="J44" s="28">
        <v>311.005942</v>
      </c>
      <c r="K44" s="35">
        <f>+J44/I44</f>
        <v>0.674664012894297</v>
      </c>
      <c r="L44" s="25">
        <f>+I44-J44</f>
        <v>149.973058</v>
      </c>
      <c r="M44" s="19"/>
    </row>
    <row r="45" ht="15.6" spans="1:13">
      <c r="A45" s="19"/>
      <c r="B45" s="20" t="s">
        <v>24</v>
      </c>
      <c r="C45" s="19">
        <v>41</v>
      </c>
      <c r="D45" s="21" t="s">
        <v>18</v>
      </c>
      <c r="E45" s="26" t="s">
        <v>73</v>
      </c>
      <c r="F45" s="27" t="s">
        <v>74</v>
      </c>
      <c r="G45" s="27"/>
      <c r="H45" s="28">
        <v>2.88</v>
      </c>
      <c r="I45" s="24">
        <f>+G45+H45</f>
        <v>2.88</v>
      </c>
      <c r="J45" s="28">
        <v>2.88</v>
      </c>
      <c r="K45" s="35">
        <f>+J45/I45</f>
        <v>1</v>
      </c>
      <c r="L45" s="25">
        <f>+I45-J45</f>
        <v>0</v>
      </c>
      <c r="M45" s="19"/>
    </row>
    <row r="46" ht="15.6" spans="1:13">
      <c r="A46" s="19"/>
      <c r="B46" s="20" t="s">
        <v>24</v>
      </c>
      <c r="C46" s="19">
        <v>42</v>
      </c>
      <c r="D46" s="21" t="s">
        <v>18</v>
      </c>
      <c r="E46" s="26" t="s">
        <v>75</v>
      </c>
      <c r="F46" s="27" t="s">
        <v>74</v>
      </c>
      <c r="G46" s="27"/>
      <c r="H46" s="28">
        <v>49.471848</v>
      </c>
      <c r="I46" s="24">
        <f>+G46+H46</f>
        <v>49.471848</v>
      </c>
      <c r="J46" s="28">
        <v>49.471848</v>
      </c>
      <c r="K46" s="35">
        <f>+J46/I46</f>
        <v>1</v>
      </c>
      <c r="L46" s="25">
        <f>+I46-J46</f>
        <v>0</v>
      </c>
      <c r="M46" s="19"/>
    </row>
    <row r="47" ht="15.6" spans="1:13">
      <c r="A47" s="19"/>
      <c r="B47" s="20" t="s">
        <v>24</v>
      </c>
      <c r="C47" s="19">
        <v>43</v>
      </c>
      <c r="D47" s="21" t="s">
        <v>18</v>
      </c>
      <c r="E47" s="26" t="s">
        <v>76</v>
      </c>
      <c r="F47" s="27" t="s">
        <v>74</v>
      </c>
      <c r="G47" s="27"/>
      <c r="H47" s="28">
        <v>6.93</v>
      </c>
      <c r="I47" s="24">
        <f>+G47+H47</f>
        <v>6.93</v>
      </c>
      <c r="J47" s="28">
        <v>4.698312</v>
      </c>
      <c r="K47" s="35">
        <f>+J47/I47</f>
        <v>0.6779670995671</v>
      </c>
      <c r="L47" s="25">
        <f>+I47-J47</f>
        <v>2.231688</v>
      </c>
      <c r="M47" s="19"/>
    </row>
    <row r="48" ht="31.2" spans="1:13">
      <c r="A48" s="19"/>
      <c r="B48" s="20" t="s">
        <v>24</v>
      </c>
      <c r="C48" s="19">
        <v>44</v>
      </c>
      <c r="D48" s="21" t="s">
        <v>18</v>
      </c>
      <c r="E48" s="26" t="s">
        <v>77</v>
      </c>
      <c r="F48" s="27" t="s">
        <v>74</v>
      </c>
      <c r="G48" s="27"/>
      <c r="H48" s="28">
        <v>18.182934</v>
      </c>
      <c r="I48" s="24">
        <f>+G48+H48</f>
        <v>18.182934</v>
      </c>
      <c r="J48" s="28">
        <v>18.182934</v>
      </c>
      <c r="K48" s="35">
        <f>+J48/I48</f>
        <v>1</v>
      </c>
      <c r="L48" s="25">
        <f>+I48-J48</f>
        <v>0</v>
      </c>
      <c r="M48" s="19"/>
    </row>
    <row r="49" ht="15.6" spans="1:13">
      <c r="A49" s="19"/>
      <c r="B49" s="20" t="s">
        <v>24</v>
      </c>
      <c r="C49" s="19">
        <v>45</v>
      </c>
      <c r="D49" s="21" t="s">
        <v>18</v>
      </c>
      <c r="E49" s="26" t="s">
        <v>78</v>
      </c>
      <c r="F49" s="27" t="s">
        <v>74</v>
      </c>
      <c r="G49" s="27"/>
      <c r="H49" s="28">
        <v>41.73573</v>
      </c>
      <c r="I49" s="24">
        <f>+G49+H49</f>
        <v>41.73573</v>
      </c>
      <c r="J49" s="28">
        <v>41.73573</v>
      </c>
      <c r="K49" s="35">
        <f>+J49/I49</f>
        <v>1</v>
      </c>
      <c r="L49" s="25">
        <f>+I49-J49</f>
        <v>0</v>
      </c>
      <c r="M49" s="19"/>
    </row>
    <row r="50" ht="31.2" spans="1:13">
      <c r="A50" s="19"/>
      <c r="B50" s="20" t="s">
        <v>24</v>
      </c>
      <c r="C50" s="19">
        <v>46</v>
      </c>
      <c r="D50" s="21" t="s">
        <v>18</v>
      </c>
      <c r="E50" s="26" t="s">
        <v>79</v>
      </c>
      <c r="F50" s="27" t="s">
        <v>80</v>
      </c>
      <c r="G50" s="27"/>
      <c r="H50" s="28">
        <v>0.25</v>
      </c>
      <c r="I50" s="24">
        <f>+G50+H50</f>
        <v>0.25</v>
      </c>
      <c r="J50" s="28">
        <v>0.25</v>
      </c>
      <c r="K50" s="35">
        <f>+J50/I50</f>
        <v>1</v>
      </c>
      <c r="L50" s="25">
        <f>+I50-J50</f>
        <v>0</v>
      </c>
      <c r="M50" s="19"/>
    </row>
    <row r="51" ht="46.8" spans="1:13">
      <c r="A51" s="19"/>
      <c r="B51" s="20" t="s">
        <v>24</v>
      </c>
      <c r="C51" s="19">
        <v>47</v>
      </c>
      <c r="D51" s="21" t="s">
        <v>18</v>
      </c>
      <c r="E51" s="26" t="s">
        <v>81</v>
      </c>
      <c r="F51" s="27" t="s">
        <v>80</v>
      </c>
      <c r="G51" s="27"/>
      <c r="H51" s="28">
        <v>2</v>
      </c>
      <c r="I51" s="24">
        <f>+G51+H51</f>
        <v>2</v>
      </c>
      <c r="J51" s="28">
        <v>1.894</v>
      </c>
      <c r="K51" s="35">
        <f>+J51/I51</f>
        <v>0.947</v>
      </c>
      <c r="L51" s="25">
        <f>+I51-J51</f>
        <v>0.106</v>
      </c>
      <c r="M51" s="19"/>
    </row>
    <row r="52" ht="15.6" spans="1:13">
      <c r="A52" s="19"/>
      <c r="B52" s="20" t="s">
        <v>24</v>
      </c>
      <c r="C52" s="19">
        <v>48</v>
      </c>
      <c r="D52" s="21" t="s">
        <v>18</v>
      </c>
      <c r="E52" s="26" t="s">
        <v>82</v>
      </c>
      <c r="F52" s="27" t="s">
        <v>80</v>
      </c>
      <c r="G52" s="27"/>
      <c r="H52" s="28">
        <v>0.5</v>
      </c>
      <c r="I52" s="24">
        <f>+G52+H52</f>
        <v>0.5</v>
      </c>
      <c r="J52" s="28">
        <v>0.5</v>
      </c>
      <c r="K52" s="35">
        <f>+J52/I52</f>
        <v>1</v>
      </c>
      <c r="L52" s="25">
        <f>+I52-J52</f>
        <v>0</v>
      </c>
      <c r="M52" s="19"/>
    </row>
    <row r="53" ht="31.2" spans="1:13">
      <c r="A53" s="19"/>
      <c r="B53" s="20" t="s">
        <v>24</v>
      </c>
      <c r="C53" s="19">
        <v>49</v>
      </c>
      <c r="D53" s="21" t="s">
        <v>18</v>
      </c>
      <c r="E53" s="26" t="s">
        <v>83</v>
      </c>
      <c r="F53" s="27" t="s">
        <v>84</v>
      </c>
      <c r="G53" s="27"/>
      <c r="H53" s="28">
        <v>45</v>
      </c>
      <c r="I53" s="24">
        <f>+G53+H53</f>
        <v>45</v>
      </c>
      <c r="J53" s="28">
        <v>38.467245</v>
      </c>
      <c r="K53" s="35">
        <f>+J53/I53</f>
        <v>0.854827666666667</v>
      </c>
      <c r="L53" s="25">
        <f>+I53-J53</f>
        <v>6.532755</v>
      </c>
      <c r="M53" s="19"/>
    </row>
    <row r="54" ht="15.6" spans="1:13">
      <c r="A54" s="19"/>
      <c r="B54" s="20" t="s">
        <v>24</v>
      </c>
      <c r="C54" s="19">
        <v>50</v>
      </c>
      <c r="D54" s="21" t="s">
        <v>18</v>
      </c>
      <c r="E54" s="26" t="s">
        <v>85</v>
      </c>
      <c r="F54" s="27" t="s">
        <v>86</v>
      </c>
      <c r="G54" s="27"/>
      <c r="H54" s="28">
        <v>0.08</v>
      </c>
      <c r="I54" s="24">
        <f>+G54+H54</f>
        <v>0.08</v>
      </c>
      <c r="J54" s="28">
        <v>0.08</v>
      </c>
      <c r="K54" s="35">
        <f>+J54/I54</f>
        <v>1</v>
      </c>
      <c r="L54" s="25">
        <f>+I54-J54</f>
        <v>0</v>
      </c>
      <c r="M54" s="19"/>
    </row>
    <row r="55" ht="31.2" spans="1:13">
      <c r="A55" s="19"/>
      <c r="B55" s="20" t="s">
        <v>24</v>
      </c>
      <c r="C55" s="19">
        <v>51</v>
      </c>
      <c r="D55" s="21" t="s">
        <v>18</v>
      </c>
      <c r="E55" s="26" t="s">
        <v>87</v>
      </c>
      <c r="F55" s="27" t="s">
        <v>86</v>
      </c>
      <c r="G55" s="27"/>
      <c r="H55" s="28">
        <v>0.4</v>
      </c>
      <c r="I55" s="24">
        <f>+G55+H55</f>
        <v>0.4</v>
      </c>
      <c r="J55" s="28">
        <v>0.4</v>
      </c>
      <c r="K55" s="35">
        <f>+J55/I55</f>
        <v>1</v>
      </c>
      <c r="L55" s="25">
        <f>+I55-J55</f>
        <v>0</v>
      </c>
      <c r="M55" s="19"/>
    </row>
    <row r="56" ht="15.6" spans="1:13">
      <c r="A56" s="19"/>
      <c r="B56" s="20" t="s">
        <v>24</v>
      </c>
      <c r="C56" s="19">
        <v>52</v>
      </c>
      <c r="D56" s="21" t="s">
        <v>18</v>
      </c>
      <c r="E56" s="26" t="s">
        <v>88</v>
      </c>
      <c r="F56" s="27" t="s">
        <v>86</v>
      </c>
      <c r="G56" s="27"/>
      <c r="H56" s="28">
        <v>27.12</v>
      </c>
      <c r="I56" s="24">
        <f>+G56+H56</f>
        <v>27.12</v>
      </c>
      <c r="J56" s="28">
        <v>27.12</v>
      </c>
      <c r="K56" s="35">
        <f>+J56/I56</f>
        <v>1</v>
      </c>
      <c r="L56" s="25">
        <f>+I56-J56</f>
        <v>0</v>
      </c>
      <c r="M56" s="19"/>
    </row>
    <row r="57" ht="15.6" spans="1:13">
      <c r="A57" s="19"/>
      <c r="B57" s="20" t="s">
        <v>24</v>
      </c>
      <c r="C57" s="19">
        <v>53</v>
      </c>
      <c r="D57" s="21" t="s">
        <v>18</v>
      </c>
      <c r="E57" s="26" t="s">
        <v>89</v>
      </c>
      <c r="F57" s="27" t="s">
        <v>90</v>
      </c>
      <c r="G57" s="27"/>
      <c r="H57" s="28">
        <v>10</v>
      </c>
      <c r="I57" s="24">
        <f>+G57+H57</f>
        <v>10</v>
      </c>
      <c r="J57" s="28">
        <v>7.45</v>
      </c>
      <c r="K57" s="35">
        <f>+J57/I57</f>
        <v>0.745</v>
      </c>
      <c r="L57" s="25">
        <f>+I57-J57</f>
        <v>2.55</v>
      </c>
      <c r="M57" s="19"/>
    </row>
    <row r="58" ht="15.6" spans="1:13">
      <c r="A58" s="19"/>
      <c r="B58" s="20" t="s">
        <v>24</v>
      </c>
      <c r="C58" s="19">
        <v>54</v>
      </c>
      <c r="D58" s="21" t="s">
        <v>18</v>
      </c>
      <c r="E58" s="26" t="s">
        <v>91</v>
      </c>
      <c r="F58" s="27" t="s">
        <v>90</v>
      </c>
      <c r="G58" s="27"/>
      <c r="H58" s="28">
        <v>0.96</v>
      </c>
      <c r="I58" s="24">
        <f>+G58+H58</f>
        <v>0.96</v>
      </c>
      <c r="J58" s="28">
        <v>0.96</v>
      </c>
      <c r="K58" s="35">
        <f>+J58/I58</f>
        <v>1</v>
      </c>
      <c r="L58" s="25">
        <f>+I58-J58</f>
        <v>0</v>
      </c>
      <c r="M58" s="19"/>
    </row>
  </sheetData>
  <mergeCells count="15">
    <mergeCell ref="A1:M1"/>
    <mergeCell ref="A2:D2"/>
    <mergeCell ref="G2:J2"/>
    <mergeCell ref="K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751388888888889" right="0.554861111111111" top="0.409027777777778" bottom="0.409027777777778" header="0.5" footer="0.5"/>
  <pageSetup paperSize="9" scale="8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附表1部门整体运行监控情况统计表</vt:lpstr>
      <vt:lpstr>附表2项目绩效运行监控情况统计表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2022-01-13T09:26:00Z</dcterms:created>
  <dcterms:modified xsi:type="dcterms:W3CDTF">2026-01-13T07:00:00Z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2052-11.8.2.8506</vt:lpwstr>
  </property>
  <property fmtid="{D5CDD505-2E9C-101B-9397-08002B2CF9AE}" pid="4" name="CalculationRule">
    <vt:i4>0</vt:i4>
  </property>
</Properties>
</file>