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<sst xmlns="http://schemas.openxmlformats.org/spreadsheetml/2006/main" count="117" uniqueCount="52">
  <si>
    <t>附表1    2025年部门预算绩效运行监控情况统计表（部门整体）</t>
  </si>
  <si>
    <t>填表人：陈艳红</t>
  </si>
  <si>
    <t>联系电话：83064861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</si>
  <si>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</si>
  <si>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</si>
  <si>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</si>
  <si>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</si>
  <si>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</si>
  <si>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</si>
  <si>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</si>
  <si>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</si>
  <si>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</si>
  <si>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</si>
  <si>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</si>
  <si>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</si>
  <si>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</si>
  <si>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</si>
  <si>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068</t>
  </si>
  <si>
    <t>辛安渡街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</si>
  <si>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</si>
  <si>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</si>
  <si>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</si>
  <si>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</si>
  <si>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</si>
  <si>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068001</t>
  </si>
  <si>
    <t>辛安渡街道</t>
  </si>
  <si>
    <t>街办农垦社保</t>
  </si>
  <si>
    <t>社会事务办</t>
  </si>
  <si>
    <t>街办征迁退地（湖）补偿经费</t>
  </si>
  <si>
    <t>经济发展办公室（1）</t>
  </si>
  <si>
    <t>街办应急资金</t>
  </si>
  <si>
    <t>党群服务中心</t>
  </si>
  <si>
    <t>履职工作经费</t>
  </si>
  <si>
    <t>公车购置</t>
  </si>
  <si>
    <t>党政综合办公室</t>
  </si>
  <si>
    <t>街办党建办工作经费</t>
  </si>
  <si>
    <t>党建工作办公室</t>
  </si>
  <si>
    <t>政采指标未用完</t>
  </si>
  <si>
    <t>街办对二级单位补助</t>
  </si>
  <si>
    <t>街办公共服务办工作经费</t>
  </si>
  <si>
    <t>街办失地生活费</t>
  </si>
  <si>
    <t>街办区域发展办工作经费</t>
  </si>
  <si>
    <t>经济发展办公室</t>
  </si>
  <si>
    <t>街办安全生产专项经费</t>
  </si>
  <si>
    <t>平安建设办公室</t>
  </si>
  <si>
    <t>街办小型设施修缮</t>
  </si>
  <si>
    <t>公共管理办公室</t>
  </si>
  <si>
    <t>街办纪委工作经费</t>
  </si>
  <si>
    <t>纪工委</t>
  </si>
  <si>
    <t>街办平安建设办工作经费</t>
  </si>
  <si>
    <t>二级单位运转经费</t>
  </si>
  <si>
    <t>沿江高铁补偿款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</si>
</sst>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9"/>
      <color rgb="FF00000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0.5"/>
      <color theme="1"/>
      <name val="仿宋_GB2312"/>
      <charset val="134"/>
    </font>
    <font>
      <sz val="10"/>
      <name val="宋体"/>
      <charset val="134"/>
      <scheme val="maj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6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4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4" fillId="36" borderId="0" applyProtection="0">
      <alignment vertical="center"/>
    </xf>
    <xf numFmtId="0" fontId="34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5" fillId="0" borderId="0" applyProtection="0">
      <alignment vertical="center"/>
    </xf>
    <xf numFmtId="9" fontId="35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34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4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4" fillId="0" borderId="0"/>
    <xf numFmtId="0" fontId="34" fillId="0" borderId="0" applyProtection="0">
      <alignment vertical="center"/>
    </xf>
    <xf numFmtId="0" fontId="36" fillId="0" borderId="0">
      <alignment vertical="center"/>
    </xf>
    <xf numFmtId="0" fontId="38" fillId="0" borderId="0"/>
    <xf numFmtId="0" fontId="39" fillId="0" borderId="0" applyProtection="0">
      <alignment vertical="center"/>
    </xf>
    <xf numFmtId="0" fontId="40" fillId="0" borderId="0">
      <alignment vertical="center"/>
    </xf>
    <xf numFmtId="0" fontId="4" fillId="0" borderId="0"/>
    <xf numFmtId="0" fontId="41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37" fillId="0" borderId="0">
      <alignment vertical="center"/>
    </xf>
    <xf numFmtId="0" fontId="37" fillId="0" borderId="0" applyProtection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4" fillId="0" borderId="0" applyProtection="0">
      <alignment vertical="center"/>
    </xf>
    <xf numFmtId="0" fontId="34" fillId="0" borderId="0" applyProtection="0">
      <alignment vertical="center"/>
    </xf>
    <xf numFmtId="0" fontId="3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43" fontId="3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37" borderId="0" applyProtection="0">
      <alignment vertical="center"/>
    </xf>
    <xf numFmtId="0" fontId="43" fillId="37" borderId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9" fontId="13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left" vertical="center" wrapText="1"/>
    </xf>
    <xf numFmtId="1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Fill="1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selection activeCell="H8" sqref="H8"/>
    </sheetView>
  </sheetViews>
  <sheetFormatPr defaultColWidth="9" defaultRowHeight="13.5"/>
  <cols>
    <col min="1" max="1" width="5" style="26" customWidth="1"/>
    <col min="2" max="2" width="5.875" style="26" customWidth="1"/>
    <col min="3" max="3" width="11.875" style="26" customWidth="1"/>
    <col min="4" max="4" width="6" style="26" customWidth="1"/>
    <col min="5" max="5" width="10.125" style="26" customWidth="1"/>
    <col min="6" max="6" width="11" style="26" customWidth="1"/>
    <col min="7" max="7" width="10.625" style="26" customWidth="1"/>
    <col min="8" max="8" width="11" style="26" customWidth="1"/>
    <col min="9" max="9" width="9.75" style="26" customWidth="1"/>
    <col min="10" max="10" width="8.5" style="26" customWidth="1"/>
    <col min="11" max="11" width="10.25" style="26" customWidth="1"/>
    <col min="12" max="12" width="11.625" style="26" customWidth="1"/>
    <col min="13" max="16384" width="9" style="26"/>
  </cols>
  <sheetData>
    <row r="1" ht="49" customHeight="1" spans="1:12">
      <c r="A1" s="27" t="s">
        <v>0</v>
      </c>
      <c r="B1" s="27"/>
      <c r="C1" s="27"/>
      <c r="D1" s="28"/>
      <c r="E1" s="28"/>
      <c r="F1" s="28"/>
      <c r="G1" s="28"/>
      <c r="H1" s="28"/>
      <c r="I1" s="28"/>
      <c r="J1" s="29"/>
      <c r="K1" s="29"/>
      <c r="L1" s="28"/>
    </row>
    <row r="2" ht="25" customHeight="1" spans="1:12">
      <c r="A2" s="30" t="s">
        <v>1</v>
      </c>
      <c r="B2" s="30"/>
      <c r="C2" s="30"/>
      <c r="D2" s="31"/>
      <c r="E2" s="31"/>
      <c r="F2" s="31" t="s">
        <v>2</v>
      </c>
      <c r="G2" s="31"/>
      <c r="H2" s="31"/>
      <c r="I2" s="31"/>
      <c r="J2" s="32"/>
      <c r="K2" s="32"/>
      <c r="L2" s="31" t="s">
        <v>3</v>
      </c>
    </row>
    <row r="3" ht="20" customHeight="1" spans="1:12">
      <c r="A3" s="33" t="s">
        <v>4</v>
      </c>
      <c r="B3" s="33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3"/>
      <c r="H3" s="33"/>
      <c r="I3" s="34" t="s">
        <v>10</v>
      </c>
      <c r="J3" s="35" t="s">
        <v>11</v>
      </c>
      <c r="K3" s="35" t="s">
        <v>12</v>
      </c>
      <c r="L3" s="36" t="s">
        <v>13</v>
      </c>
    </row>
    <row r="4" ht="40.5" spans="1:12">
      <c r="A4" s="33"/>
      <c r="B4" s="33"/>
      <c r="C4" s="33"/>
      <c r="D4" s="33"/>
      <c r="E4" s="33"/>
      <c r="F4" s="33" t="s">
        <v>14</v>
      </c>
      <c r="G4" s="33" t="s">
        <v>15</v>
      </c>
      <c r="H4" s="33" t="s">
        <v>16</v>
      </c>
      <c r="I4" s="34"/>
      <c r="J4" s="35"/>
      <c r="K4" s="35"/>
      <c r="L4" s="36"/>
    </row>
    <row r="5" s="25" customFormat="1" ht="32" customHeight="1" spans="1:12">
      <c r="A5" s="37">
        <v>1</v>
      </c>
      <c r="B5" s="43" t="s">
        <v>17</v>
      </c>
      <c r="C5" s="25" t="s">
        <v>18</v>
      </c>
      <c r="D5" s="38" t="s">
        <v>19</v>
      </c>
      <c r="E5" s="37" t="s">
        <v>18</v>
      </c>
      <c r="F5" s="39">
        <v>11211.92</v>
      </c>
      <c r="G5" s="37">
        <v>2339.61</v>
      </c>
      <c r="H5" s="37">
        <f>SUM(F5:G5)</f>
        <v>13551.53</v>
      </c>
      <c r="I5" s="37">
        <v>13388.55</v>
      </c>
      <c r="J5" s="40">
        <f>I5/H5</f>
        <v>0.987973313714392</v>
      </c>
      <c r="K5" s="41">
        <f>H5-I5</f>
        <v>162.980000000001</v>
      </c>
      <c r="L5" s="37"/>
    </row>
    <row r="6" ht="20" customHeight="1" spans="1:1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ht="20" customHeight="1" spans="1:12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ht="20" customHeight="1" spans="1:12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ht="20" customHeight="1" spans="1:1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</row>
    <row r="10" ht="20" customHeight="1" spans="1:1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</row>
    <row r="11" ht="20" customHeight="1" spans="1:12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ht="20" customHeight="1" spans="1:1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ht="20" customHeight="1" spans="1:1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ht="20" customHeight="1" spans="1:12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ht="20" customHeight="1" spans="1:1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ht="20" customHeight="1" spans="1:1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</row>
    <row r="17" ht="20" customHeight="1" spans="1:1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</row>
    <row r="18" ht="20" customHeight="1" spans="1:1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</row>
    <row r="19" ht="20" customHeight="1" spans="1:1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</row>
    <row r="20" ht="20" customHeight="1" spans="1:1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topLeftCell="A4" workbookViewId="0">
      <selection activeCell="D8" sqref="D8"/>
    </sheetView>
  </sheetViews>
  <sheetFormatPr defaultColWidth="9" defaultRowHeight="13.5"/>
  <cols>
    <col min="1" max="1" width="4.875" style="3" customWidth="1"/>
    <col min="2" max="2" width="6.25" style="3" customWidth="1"/>
    <col min="3" max="3" width="10.125" style="3" customWidth="1"/>
    <col min="4" max="4" width="11.875" style="3" customWidth="1"/>
    <col min="5" max="5" width="17.375" style="3" customWidth="1"/>
    <col min="6" max="6" width="20.25" style="3" customWidth="1"/>
    <col min="7" max="7" width="15.25" style="3" customWidth="1"/>
    <col min="8" max="8" width="12.125" style="3" customWidth="1"/>
    <col min="9" max="9" width="11.875" style="3" customWidth="1"/>
    <col min="10" max="10" width="9.5" style="3" customWidth="1"/>
    <col min="11" max="11" width="9.375" style="3" customWidth="1"/>
    <col min="12" max="12" width="9.875" style="3" customWidth="1"/>
    <col min="13" max="13" width="15.875" style="3" customWidth="1"/>
    <col min="14" max="16384" width="9" style="3"/>
  </cols>
  <sheetData>
    <row r="1" ht="34" customHeight="1" spans="1:13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customHeight="1" spans="1:13">
      <c r="A2" s="5" t="s">
        <v>1</v>
      </c>
      <c r="B2" s="5"/>
      <c r="C2" s="5"/>
      <c r="D2" s="5"/>
      <c r="E2" s="6"/>
      <c r="F2" s="6"/>
      <c r="G2" s="7" t="s">
        <v>2</v>
      </c>
      <c r="H2" s="7"/>
      <c r="I2" s="7"/>
      <c r="J2" s="7"/>
      <c r="K2" s="8" t="s">
        <v>3</v>
      </c>
      <c r="L2" s="8"/>
      <c r="M2" s="8"/>
    </row>
    <row r="3" s="2" customFormat="1" ht="21" customHeight="1" spans="1:13">
      <c r="A3" s="9" t="s">
        <v>21</v>
      </c>
      <c r="B3" s="9" t="s">
        <v>5</v>
      </c>
      <c r="C3" s="9" t="s">
        <v>22</v>
      </c>
      <c r="D3" s="9" t="s">
        <v>6</v>
      </c>
      <c r="E3" s="9" t="s">
        <v>7</v>
      </c>
      <c r="F3" s="9" t="s">
        <v>23</v>
      </c>
      <c r="G3" s="9" t="s">
        <v>9</v>
      </c>
      <c r="H3" s="9"/>
      <c r="I3" s="9"/>
      <c r="J3" s="9" t="s">
        <v>10</v>
      </c>
      <c r="K3" s="10" t="s">
        <v>11</v>
      </c>
      <c r="L3" s="10" t="s">
        <v>12</v>
      </c>
      <c r="M3" s="11" t="s">
        <v>13</v>
      </c>
    </row>
    <row r="4" s="2" customFormat="1" ht="42" customHeight="1" spans="1:13">
      <c r="A4" s="9"/>
      <c r="B4" s="9"/>
      <c r="C4" s="9"/>
      <c r="D4" s="9"/>
      <c r="E4" s="9"/>
      <c r="F4" s="9"/>
      <c r="G4" s="9" t="s">
        <v>14</v>
      </c>
      <c r="H4" s="9" t="s">
        <v>15</v>
      </c>
      <c r="I4" s="9" t="s">
        <v>16</v>
      </c>
      <c r="J4" s="9"/>
      <c r="K4" s="10"/>
      <c r="L4" s="10"/>
      <c r="M4" s="11"/>
    </row>
    <row r="5" ht="20" customHeight="1" spans="1:13">
      <c r="A5" s="12">
        <v>1</v>
      </c>
      <c r="B5" s="44" t="s">
        <v>17</v>
      </c>
      <c r="C5" s="44" t="s">
        <v>24</v>
      </c>
      <c r="D5" s="12" t="s">
        <v>25</v>
      </c>
      <c r="E5" s="13" t="s">
        <v>26</v>
      </c>
      <c r="F5" s="14" t="s">
        <v>27</v>
      </c>
      <c r="G5" s="15">
        <v>680.87</v>
      </c>
      <c r="H5" s="15"/>
      <c r="I5" s="15">
        <f>G5+H5</f>
        <v>680.87</v>
      </c>
      <c r="J5" s="16">
        <v>665.43</v>
      </c>
      <c r="K5" s="17">
        <f>J5/I5</f>
        <v>0.977323130700427</v>
      </c>
      <c r="L5" s="18">
        <f>I5-J5</f>
        <v>15.4400000000001</v>
      </c>
      <c r="M5" s="18"/>
    </row>
    <row r="6" ht="20" customHeight="1" spans="1:13">
      <c r="A6" s="12">
        <v>2</v>
      </c>
      <c r="B6" s="44" t="s">
        <v>17</v>
      </c>
      <c r="C6" s="44" t="s">
        <v>24</v>
      </c>
      <c r="D6" s="12" t="s">
        <v>25</v>
      </c>
      <c r="E6" s="13" t="s">
        <v>28</v>
      </c>
      <c r="F6" s="19" t="s">
        <v>29</v>
      </c>
      <c r="G6" s="16">
        <v>45</v>
      </c>
      <c r="H6" s="16">
        <v>199.61</v>
      </c>
      <c r="I6" s="15">
        <f t="shared" ref="I6:I22" si="0">G6+H6</f>
        <v>244.61</v>
      </c>
      <c r="J6" s="18">
        <v>231.94</v>
      </c>
      <c r="K6" s="17">
        <f t="shared" ref="K6:K13" si="1">J6/I6</f>
        <v>0.948203262335963</v>
      </c>
      <c r="L6" s="18">
        <f t="shared" ref="L6:L13" si="2">I6-J6</f>
        <v>12.67</v>
      </c>
      <c r="M6" s="18"/>
    </row>
    <row r="7" ht="20" customHeight="1" spans="1:13">
      <c r="A7" s="12">
        <v>3</v>
      </c>
      <c r="B7" s="44" t="s">
        <v>17</v>
      </c>
      <c r="C7" s="44" t="s">
        <v>24</v>
      </c>
      <c r="D7" s="12" t="s">
        <v>25</v>
      </c>
      <c r="E7" s="13" t="s">
        <v>30</v>
      </c>
      <c r="F7" s="18" t="s">
        <v>31</v>
      </c>
      <c r="G7" s="18">
        <v>1000</v>
      </c>
      <c r="H7" s="18"/>
      <c r="I7" s="15">
        <f t="shared" si="0"/>
        <v>1000</v>
      </c>
      <c r="J7" s="18">
        <v>977.56</v>
      </c>
      <c r="K7" s="17">
        <f t="shared" si="1"/>
        <v>0.97756</v>
      </c>
      <c r="L7" s="18">
        <f t="shared" si="2"/>
        <v>22.4400000000001</v>
      </c>
      <c r="M7" s="18"/>
    </row>
    <row r="8" ht="20" customHeight="1" spans="1:13">
      <c r="A8" s="12">
        <v>4</v>
      </c>
      <c r="B8" s="44" t="s">
        <v>17</v>
      </c>
      <c r="C8" s="44" t="s">
        <v>24</v>
      </c>
      <c r="D8" s="12" t="s">
        <v>25</v>
      </c>
      <c r="E8" s="13" t="s">
        <v>32</v>
      </c>
      <c r="F8" s="18" t="s">
        <v>31</v>
      </c>
      <c r="G8" s="18">
        <v>2000</v>
      </c>
      <c r="H8" s="18"/>
      <c r="I8" s="15">
        <f t="shared" si="0"/>
        <v>2000</v>
      </c>
      <c r="J8" s="18">
        <v>1999.68</v>
      </c>
      <c r="K8" s="17">
        <f t="shared" si="1"/>
        <v>0.99984</v>
      </c>
      <c r="L8" s="18">
        <f t="shared" si="2"/>
        <v>0.319999999999936</v>
      </c>
      <c r="M8" s="18"/>
    </row>
    <row r="9" ht="20" customHeight="1" spans="1:13">
      <c r="A9" s="12">
        <v>5</v>
      </c>
      <c r="B9" s="44" t="s">
        <v>17</v>
      </c>
      <c r="C9" s="44" t="s">
        <v>24</v>
      </c>
      <c r="D9" s="12" t="s">
        <v>25</v>
      </c>
      <c r="E9" s="13" t="s">
        <v>33</v>
      </c>
      <c r="F9" s="18" t="s">
        <v>34</v>
      </c>
      <c r="G9" s="18">
        <v>18</v>
      </c>
      <c r="H9" s="18"/>
      <c r="I9" s="15">
        <f t="shared" si="0"/>
        <v>18</v>
      </c>
      <c r="J9" s="18">
        <v>17.99</v>
      </c>
      <c r="K9" s="17">
        <f t="shared" si="1"/>
        <v>0.999444444444444</v>
      </c>
      <c r="L9" s="18">
        <f t="shared" si="2"/>
        <v>0.0100000000000016</v>
      </c>
      <c r="M9" s="18"/>
    </row>
    <row r="10" ht="20" customHeight="1" spans="1:13">
      <c r="A10" s="12">
        <v>6</v>
      </c>
      <c r="B10" s="44" t="s">
        <v>17</v>
      </c>
      <c r="C10" s="44" t="s">
        <v>24</v>
      </c>
      <c r="D10" s="12" t="s">
        <v>25</v>
      </c>
      <c r="E10" s="13" t="s">
        <v>35</v>
      </c>
      <c r="F10" s="18" t="s">
        <v>36</v>
      </c>
      <c r="G10" s="20">
        <v>136</v>
      </c>
      <c r="H10" s="18"/>
      <c r="I10" s="15">
        <f t="shared" si="0"/>
        <v>136</v>
      </c>
      <c r="J10" s="18">
        <v>122.71</v>
      </c>
      <c r="K10" s="17">
        <f t="shared" si="1"/>
        <v>0.902279411764706</v>
      </c>
      <c r="L10" s="18">
        <f t="shared" si="2"/>
        <v>13.29</v>
      </c>
      <c r="M10" s="18" t="s">
        <v>37</v>
      </c>
    </row>
    <row r="11" ht="20" customHeight="1" spans="1:13">
      <c r="A11" s="12">
        <v>7</v>
      </c>
      <c r="B11" s="44" t="s">
        <v>17</v>
      </c>
      <c r="C11" s="44" t="s">
        <v>24</v>
      </c>
      <c r="D11" s="12" t="s">
        <v>25</v>
      </c>
      <c r="E11" s="13" t="s">
        <v>38</v>
      </c>
      <c r="F11" s="18" t="s">
        <v>31</v>
      </c>
      <c r="G11" s="18">
        <v>3263.16</v>
      </c>
      <c r="H11" s="18">
        <v>1489.5</v>
      </c>
      <c r="I11" s="15">
        <f t="shared" si="0"/>
        <v>4752.66</v>
      </c>
      <c r="J11" s="18">
        <v>4737.34</v>
      </c>
      <c r="K11" s="17">
        <f t="shared" si="1"/>
        <v>0.996776541978597</v>
      </c>
      <c r="L11" s="18">
        <f t="shared" si="2"/>
        <v>15.3199999999997</v>
      </c>
      <c r="M11" s="18"/>
    </row>
    <row r="12" ht="20" customHeight="1" spans="1:13">
      <c r="A12" s="12">
        <v>8</v>
      </c>
      <c r="B12" s="44" t="s">
        <v>17</v>
      </c>
      <c r="C12" s="44" t="s">
        <v>24</v>
      </c>
      <c r="D12" s="12" t="s">
        <v>25</v>
      </c>
      <c r="E12" s="13" t="s">
        <v>39</v>
      </c>
      <c r="F12" s="14" t="s">
        <v>27</v>
      </c>
      <c r="G12" s="16">
        <v>90.75</v>
      </c>
      <c r="H12" s="16"/>
      <c r="I12" s="15">
        <f t="shared" si="0"/>
        <v>90.75</v>
      </c>
      <c r="J12" s="18">
        <v>89.32</v>
      </c>
      <c r="K12" s="17">
        <f t="shared" si="1"/>
        <v>0.984242424242424</v>
      </c>
      <c r="L12" s="18">
        <f t="shared" si="2"/>
        <v>1.43000000000001</v>
      </c>
      <c r="M12" s="18"/>
    </row>
    <row r="13" ht="20" customHeight="1" spans="1:13">
      <c r="A13" s="12">
        <v>9</v>
      </c>
      <c r="B13" s="44" t="s">
        <v>17</v>
      </c>
      <c r="C13" s="44" t="s">
        <v>24</v>
      </c>
      <c r="D13" s="12" t="s">
        <v>25</v>
      </c>
      <c r="E13" s="13" t="s">
        <v>40</v>
      </c>
      <c r="F13" s="19" t="s">
        <v>29</v>
      </c>
      <c r="G13" s="21">
        <v>1496.8</v>
      </c>
      <c r="H13" s="18"/>
      <c r="I13" s="15">
        <f t="shared" si="0"/>
        <v>1496.8</v>
      </c>
      <c r="J13" s="18">
        <v>1440.49</v>
      </c>
      <c r="K13" s="17">
        <f t="shared" si="1"/>
        <v>0.962379743452699</v>
      </c>
      <c r="L13" s="18">
        <f t="shared" si="2"/>
        <v>56.3099999999999</v>
      </c>
      <c r="M13" s="18"/>
    </row>
    <row r="14" ht="20" customHeight="1" spans="1:13">
      <c r="A14" s="12">
        <v>10</v>
      </c>
      <c r="B14" s="44" t="s">
        <v>17</v>
      </c>
      <c r="C14" s="44" t="s">
        <v>24</v>
      </c>
      <c r="D14" s="12" t="s">
        <v>25</v>
      </c>
      <c r="E14" s="13" t="s">
        <v>41</v>
      </c>
      <c r="F14" s="19" t="s">
        <v>42</v>
      </c>
      <c r="G14" s="22">
        <v>519</v>
      </c>
      <c r="H14" s="22">
        <v>-51.9</v>
      </c>
      <c r="I14" s="15">
        <f t="shared" si="0"/>
        <v>467.1</v>
      </c>
      <c r="J14" s="18">
        <v>463.78</v>
      </c>
      <c r="K14" s="17">
        <f>J14/I14</f>
        <v>0.992892314279597</v>
      </c>
      <c r="L14" s="18">
        <f>I14-J14</f>
        <v>3.32000000000005</v>
      </c>
      <c r="M14" s="18"/>
    </row>
    <row r="15" ht="20" customHeight="1" spans="1:13">
      <c r="A15" s="12">
        <v>11</v>
      </c>
      <c r="B15" s="44" t="s">
        <v>17</v>
      </c>
      <c r="C15" s="44" t="s">
        <v>24</v>
      </c>
      <c r="D15" s="12" t="s">
        <v>25</v>
      </c>
      <c r="E15" s="13" t="s">
        <v>43</v>
      </c>
      <c r="F15" s="19" t="s">
        <v>44</v>
      </c>
      <c r="G15" s="16">
        <v>34.75</v>
      </c>
      <c r="H15" s="23"/>
      <c r="I15" s="15">
        <f t="shared" si="0"/>
        <v>34.75</v>
      </c>
      <c r="J15" s="18">
        <v>30.29</v>
      </c>
      <c r="K15" s="17">
        <f>J15/I15</f>
        <v>0.871654676258993</v>
      </c>
      <c r="L15" s="18">
        <f t="shared" ref="L15:L23" si="3">I15-J15</f>
        <v>4.46</v>
      </c>
      <c r="M15" s="18" t="s">
        <v>37</v>
      </c>
    </row>
    <row r="16" ht="20" customHeight="1" spans="1:13">
      <c r="A16" s="12">
        <v>12</v>
      </c>
      <c r="B16" s="44" t="s">
        <v>17</v>
      </c>
      <c r="C16" s="44" t="s">
        <v>24</v>
      </c>
      <c r="D16" s="12" t="s">
        <v>25</v>
      </c>
      <c r="E16" s="13" t="s">
        <v>45</v>
      </c>
      <c r="F16" s="14" t="s">
        <v>46</v>
      </c>
      <c r="G16" s="16">
        <v>435</v>
      </c>
      <c r="H16" s="16"/>
      <c r="I16" s="15">
        <f t="shared" si="0"/>
        <v>435</v>
      </c>
      <c r="J16" s="18">
        <v>435</v>
      </c>
      <c r="K16" s="17">
        <f>J16/I16</f>
        <v>1</v>
      </c>
      <c r="L16" s="18">
        <f t="shared" si="3"/>
        <v>0</v>
      </c>
      <c r="M16" s="18"/>
    </row>
    <row r="17" ht="20" customHeight="1" spans="1:13">
      <c r="A17" s="12">
        <v>13</v>
      </c>
      <c r="B17" s="44" t="s">
        <v>17</v>
      </c>
      <c r="C17" s="44" t="s">
        <v>24</v>
      </c>
      <c r="D17" s="12" t="s">
        <v>25</v>
      </c>
      <c r="E17" s="13" t="s">
        <v>47</v>
      </c>
      <c r="F17" s="14" t="s">
        <v>48</v>
      </c>
      <c r="G17" s="16">
        <v>6</v>
      </c>
      <c r="H17" s="16"/>
      <c r="I17" s="15">
        <f t="shared" si="0"/>
        <v>6</v>
      </c>
      <c r="J17" s="18">
        <v>5.44</v>
      </c>
      <c r="K17" s="17">
        <f>J17/I17</f>
        <v>0.906666666666667</v>
      </c>
      <c r="L17" s="18">
        <f t="shared" si="3"/>
        <v>0.56</v>
      </c>
      <c r="M17" s="18"/>
    </row>
    <row r="18" ht="20" customHeight="1" spans="1:13">
      <c r="A18" s="12">
        <v>14</v>
      </c>
      <c r="B18" s="44" t="s">
        <v>17</v>
      </c>
      <c r="C18" s="44" t="s">
        <v>24</v>
      </c>
      <c r="D18" s="12" t="s">
        <v>25</v>
      </c>
      <c r="E18" s="13" t="s">
        <v>49</v>
      </c>
      <c r="F18" s="19" t="s">
        <v>44</v>
      </c>
      <c r="G18" s="18">
        <v>76.56</v>
      </c>
      <c r="H18" s="18"/>
      <c r="I18" s="15">
        <f t="shared" si="0"/>
        <v>76.56</v>
      </c>
      <c r="J18" s="18">
        <v>75.23</v>
      </c>
      <c r="K18" s="17">
        <f>J18/I18</f>
        <v>0.982628004179728</v>
      </c>
      <c r="L18" s="18">
        <f t="shared" si="3"/>
        <v>1.33</v>
      </c>
      <c r="M18" s="18"/>
    </row>
    <row r="19" ht="20" customHeight="1" spans="1:13">
      <c r="A19" s="12">
        <v>15</v>
      </c>
      <c r="B19" s="44" t="s">
        <v>17</v>
      </c>
      <c r="C19" s="44" t="s">
        <v>24</v>
      </c>
      <c r="D19" s="12" t="s">
        <v>25</v>
      </c>
      <c r="E19" s="18" t="s">
        <v>50</v>
      </c>
      <c r="F19" s="18" t="s">
        <v>29</v>
      </c>
      <c r="G19" s="18"/>
      <c r="H19" s="18">
        <v>628.24</v>
      </c>
      <c r="I19" s="15">
        <f t="shared" si="0"/>
        <v>628.24</v>
      </c>
      <c r="J19" s="18">
        <v>628.24</v>
      </c>
      <c r="K19" s="17">
        <f>J19/I19</f>
        <v>1</v>
      </c>
      <c r="L19" s="18">
        <f t="shared" si="3"/>
        <v>0</v>
      </c>
      <c r="M19" s="18" t="s">
        <v>51</v>
      </c>
    </row>
    <row r="20" ht="20" customHeight="1" spans="1:13">
      <c r="A20" s="18"/>
      <c r="B20" s="18"/>
      <c r="C20" s="18"/>
      <c r="D20" s="18"/>
      <c r="E20" s="18"/>
      <c r="F20" s="18"/>
      <c r="G20" s="18"/>
      <c r="H20" s="18"/>
      <c r="I20" s="15"/>
      <c r="J20" s="18"/>
      <c r="K20" s="18"/>
      <c r="L20" s="18"/>
      <c r="M20" s="18"/>
    </row>
    <row r="21" ht="20" customHeight="1" spans="1:13">
      <c r="A21" s="24"/>
      <c r="B21" s="24"/>
      <c r="C21" s="24"/>
      <c r="D21" s="24"/>
      <c r="E21" s="24"/>
      <c r="F21" s="24"/>
      <c r="G21" s="24"/>
      <c r="H21" s="24"/>
      <c r="I21" s="15"/>
      <c r="J21" s="24"/>
      <c r="K21" s="24"/>
      <c r="L21" s="18"/>
      <c r="M21" s="24"/>
    </row>
    <row r="22" spans="1:13">
      <c r="A22" s="24"/>
      <c r="B22" s="24"/>
      <c r="C22" s="24"/>
      <c r="D22" s="24"/>
      <c r="E22" s="24"/>
      <c r="F22" s="24"/>
      <c r="G22" s="24"/>
      <c r="H22" s="24"/>
      <c r="I22" s="15"/>
      <c r="J22" s="24"/>
      <c r="K22" s="24"/>
      <c r="L22" s="18"/>
      <c r="M22" s="24"/>
    </row>
    <row r="23" spans="1:1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18"/>
      <c r="M23" s="24"/>
    </row>
    <row r="24" spans="1:1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一蓑烟雨</cp:lastModifiedBy>
  <dcterms:created xsi:type="dcterms:W3CDTF">2022-01-13T09:26:00Z</dcterms:created>
  <dcterms:modified xsi:type="dcterms:W3CDTF">2026-01-12T02:22:27Z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DE17EC64ABCE4529A45F780E5F79D103_13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