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000" windowHeight="9090"/>
  </bookViews>
  <sheets>
    <sheet name="部门整体汇总表" sheetId="4" r:id="rId1"/>
    <sheet name="项目自评汇总表" sheetId="1" r:id="rId2"/>
  </sheets>
  <calcPr calcId="145621"/>
</workbook>
</file>

<file path=xl/calcChain.xml><?xml version="1.0" encoding="utf-8"?>
<calcChain xmlns="http://schemas.openxmlformats.org/spreadsheetml/2006/main">
  <c r="N13" i="1" l="1"/>
  <c r="N12" i="1"/>
  <c r="N11" i="1"/>
  <c r="N10" i="1"/>
  <c r="N9" i="1"/>
  <c r="N8" i="1"/>
  <c r="N7" i="1"/>
  <c r="N6" i="1"/>
  <c r="N5" i="1"/>
  <c r="P5" i="4"/>
  <c r="J5" i="4"/>
  <c r="G5" i="4"/>
</calcChain>
</file>

<file path=xl/sharedStrings.xml><?xml version="1.0" encoding="utf-8"?>
<sst xmlns="http://schemas.openxmlformats.org/spreadsheetml/2006/main" count="73" uniqueCount="51">
  <si>
    <t>2024年度东西湖区整体自评汇总表</t>
  </si>
  <si>
    <t>填表人：张旻雯</t>
  </si>
  <si>
    <t>联系电话：83264022</t>
  </si>
  <si>
    <t>单位：万元</t>
  </si>
  <si>
    <t>序号</t>
  </si>
  <si>
    <t>单位代码</t>
  </si>
  <si>
    <t>预算部门</t>
  </si>
  <si>
    <t>项目名称</t>
  </si>
  <si>
    <t>实施科室（单位）</t>
  </si>
  <si>
    <t>全年预算数</t>
  </si>
  <si>
    <t>全年
执行数</t>
  </si>
  <si>
    <t>执行率</t>
  </si>
  <si>
    <t>部门整体自评得分</t>
  </si>
  <si>
    <t>指标偏差大或未完成原因分析（简要概述）</t>
  </si>
  <si>
    <t>年初
预算数</t>
  </si>
  <si>
    <t>年中追加数/调减数</t>
  </si>
  <si>
    <t>小计</t>
  </si>
  <si>
    <t>预算执行
（20分）</t>
  </si>
  <si>
    <t>成本指标
（20分）</t>
  </si>
  <si>
    <t>产出指标
（20分）</t>
  </si>
  <si>
    <t>效益指标
（30分）</t>
  </si>
  <si>
    <t>满意度
指标
（10分）</t>
  </si>
  <si>
    <t>合计</t>
  </si>
  <si>
    <t>073001</t>
  </si>
  <si>
    <t>食品医药产业建设管理办公室</t>
  </si>
  <si>
    <t>部门整体</t>
  </si>
  <si>
    <t>2024年度XX部门项目绩效自评情况汇总表</t>
  </si>
  <si>
    <t>实施科室   （单位）</t>
  </si>
  <si>
    <t>项目自评得分</t>
  </si>
  <si>
    <t>成本指标（20分）</t>
  </si>
  <si>
    <t>产出指标（20分）</t>
  </si>
  <si>
    <t>满意度指标
（10分）</t>
  </si>
  <si>
    <t>后勤保障经费</t>
  </si>
  <si>
    <t>综合部</t>
  </si>
  <si>
    <t>应急资金</t>
  </si>
  <si>
    <t>食品行业系统基层党组织活动经费</t>
  </si>
  <si>
    <t xml:space="preserve">2024年组织部拨款5万元，我单位计划使用该款用于“红领驿站”党建阵地重新移建工作，该工作已于2024年开展，截止2024年底尚未竣工验收，无法在2024年完成支付。                                                  </t>
  </si>
  <si>
    <t>招商活动经费</t>
  </si>
  <si>
    <t>招商部</t>
  </si>
  <si>
    <t>1、2024年由于参加几场企业集中度较高的招商推介会，通过展会会见了大量企业导致后续赴外地招商次数有所减少，因此预算执行情况有偏差。                                                                  2、会展搭建活动根据商务局对举办会展的指导精神，以往由政府举办的会展改为由行业协会或运营公司等举办，政府协助举办。因此2024年产业办未参与会展搭建活动。</t>
  </si>
  <si>
    <t>园区规划及配套设施建设</t>
  </si>
  <si>
    <t>规划建设部</t>
  </si>
  <si>
    <t>中饮巴比食品（武汉）有限公司正式供电工程电力外线项目由于施工单位提交竣工结算资料滞后，导致相关款项未能在2024年完成支付。</t>
  </si>
  <si>
    <t>企业扶持资金</t>
  </si>
  <si>
    <t>经济发展部</t>
  </si>
  <si>
    <t>1、金垦建筑、屹博欣、昌能3家企业达到了兑现条件，但因为受政策影响，企业发展金兑现无法继续实施。                          2、东方银鑫、新航实业2家企业因经济效益下滑，未能达到兑现条件。
3、良品铺子工业公司因统计原因，第四季度未能正常申报产值，导致园区产值下降。</t>
  </si>
  <si>
    <t>“四上”企业统计人员工资补贴</t>
  </si>
  <si>
    <t>2017-2019、2021年度市新两园建设奖补资金</t>
  </si>
  <si>
    <t>1.因国家PPP管理政策调整，智慧园区项目处于停滞状态。
2.良品铺子工业公司因统计原因，第四季度未能正常申报产值，导致园区产值下降。</t>
  </si>
  <si>
    <t>九康通生物药品临床前研究费用补贴</t>
  </si>
  <si>
    <t>1、出现偏差的主要原因：金垦建筑、屹博欣、昌能3家企业达到了兑现条件，但因为受政策影响，企业发展金兑现无法继续实施；2017-2019、2021年度市新两园建设奖补资金项目，因国家PPP管理政策调整，智慧园区项目处于停滞状态；中饮巴比食品（武汉）有限公司正式供电工程电力外线项目由于施工单位提交竣工结算资料滞后，导致相关款项未能在2024年完成支付；2024年由于参加几场企业集中度较高的招商推介会，通过展会会见了大量企业导致后续赴外地招商次数有所减少；2024年组织部拨款5万元食品行业系统基层党组织活动经费，我单位计划使用该款用于“红领驿站”党建阵地重新移建工作，该工作已于2024年开展，截至2024年底尚未竣工验收，无法在2024年完成支付。                                                  2、目标未完成的主要原因：扶持企业数量未完成，目标值为4家，完成值为2家，另3家企业达到了兑现条件，但因为受政策影响，未能兑现；扶持金兑现达标率未完成，目标值为100%，完成值为71.43%，东方银鑫、新航实业2家企业因经济效益下滑，未能达到兑现条件；规上企业工业产值增长率未完成，目标值为5%，完成值为-3%，良品铺子工业公司因统计原因，第四季度未能正常申报产值，导致园区产值下降。</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</si>
</sst>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00_ "/>
  </numFmts>
  <fonts count="8" x14ac:knownFonts="1">
    <font>
      <sz val="11"/>
      <color theme="1"/>
      <name val="宋体"/>
      <charset val="134"/>
      <scheme val="minor"/>
    </font>
    <font>
      <sz val="12"/>
      <color theme="1"/>
      <name val="宋体"/>
      <charset val="134"/>
    </font>
    <font>
      <sz val="11"/>
      <color theme="1"/>
      <name val="黑体"/>
      <charset val="134"/>
    </font>
    <font>
      <sz val="22"/>
      <color theme="1"/>
      <name val="方正小标宋简体"/>
      <charset val="134"/>
    </font>
    <font>
      <sz val="22"/>
      <color theme="1"/>
      <name val="宋体"/>
      <charset val="134"/>
      <scheme val="minor"/>
    </font>
    <font>
      <sz val="9"/>
      <color theme="1"/>
      <name val="宋体"/>
      <charset val="134"/>
      <scheme val="minor"/>
    </font>
    <font>
      <b/>
      <sz val="20"/>
      <color theme="1"/>
      <name val="宋体"/>
      <charset val="134"/>
      <scheme val="minor"/>
    </font>
    <font>
      <sz val="9"/>
      <name val="宋体"/>
      <family val="3"/>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2" xfId="0" applyBorder="1">
      <alignment vertical="center"/>
    </xf>
    <xf numFmtId="0" fontId="0" fillId="0" borderId="2" xfId="0" applyBorder="1" applyAlignment="1">
      <alignment horizontal="center" vertical="center"/>
    </xf>
    <xf numFmtId="178" fontId="0" fillId="0" borderId="2" xfId="0" applyNumberFormat="1" applyBorder="1" applyAlignment="1">
      <alignment horizontal="center" vertical="center"/>
    </xf>
    <xf numFmtId="0" fontId="5" fillId="0" borderId="2" xfId="0" applyFont="1" applyBorder="1" applyAlignment="1">
      <alignment vertical="center" wrapText="1"/>
    </xf>
    <xf numFmtId="0" fontId="0" fillId="0" borderId="2" xfId="0" applyBorder="1" applyAlignment="1">
      <alignment horizontal="center" vertical="center" wrapText="1"/>
    </xf>
    <xf numFmtId="10" fontId="0" fillId="0" borderId="2" xfId="0" applyNumberFormat="1" applyBorder="1" applyAlignment="1">
      <alignment horizontal="center" vertical="center"/>
    </xf>
    <xf numFmtId="0" fontId="5" fillId="0" borderId="2" xfId="0" applyFont="1" applyBorder="1" applyAlignment="1">
      <alignment horizontal="left" vertical="center" wrapText="1"/>
    </xf>
    <xf numFmtId="0" fontId="0" fillId="0" borderId="2" xfId="0" quotePrefix="1" applyBorder="1" applyAlignment="1">
      <alignment horizontal="center" vertical="center"/>
    </xf>
    <xf numFmtId="0" fontId="6" fillId="0" borderId="0" xfId="0" applyFont="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4"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
  <sheetViews>
    <sheetView tabSelected="1" workbookViewId="0">
      <selection activeCell="Q5" sqref="Q5"/>
    </sheetView>
  </sheetViews>
  <sheetFormatPr defaultColWidth="9" defaultRowHeight="13.5" x14ac:dyDescent="0.15"/>
  <cols>
    <col min="3" max="3" width="17.125" customWidth="1"/>
    <col min="5" max="5" width="16.75" customWidth="1"/>
    <col min="6" max="6" width="12.625"/>
    <col min="7" max="7" width="12.75" customWidth="1"/>
    <col min="8" max="8" width="11.125" customWidth="1"/>
    <col min="9" max="9" width="12.625"/>
    <col min="17" max="17" width="34.875" customWidth="1"/>
  </cols>
  <sheetData>
    <row r="1" spans="1:17" ht="39.75" customHeight="1" x14ac:dyDescent="0.15">
      <c r="A1" s="14" t="s">
        <v>0</v>
      </c>
      <c r="B1" s="14"/>
      <c r="C1" s="14"/>
      <c r="D1" s="14"/>
      <c r="E1" s="14"/>
      <c r="F1" s="14"/>
      <c r="G1" s="14"/>
      <c r="H1" s="14"/>
      <c r="I1" s="14"/>
      <c r="J1" s="14"/>
      <c r="K1" s="14"/>
      <c r="L1" s="14"/>
      <c r="M1" s="14"/>
      <c r="N1" s="14"/>
      <c r="O1" s="14"/>
      <c r="P1" s="14"/>
      <c r="Q1" s="14"/>
    </row>
    <row r="2" spans="1:17" x14ac:dyDescent="0.15">
      <c r="A2" t="s">
        <v>1</v>
      </c>
      <c r="F2" t="s">
        <v>2</v>
      </c>
      <c r="Q2" t="s">
        <v>3</v>
      </c>
    </row>
    <row r="3" spans="1:17" x14ac:dyDescent="0.15">
      <c r="A3" s="16" t="s">
        <v>4</v>
      </c>
      <c r="B3" s="16" t="s">
        <v>5</v>
      </c>
      <c r="C3" s="16" t="s">
        <v>6</v>
      </c>
      <c r="D3" s="15" t="s">
        <v>7</v>
      </c>
      <c r="E3" s="15" t="s">
        <v>8</v>
      </c>
      <c r="F3" s="15" t="s">
        <v>9</v>
      </c>
      <c r="G3" s="15"/>
      <c r="H3" s="15"/>
      <c r="I3" s="18" t="s">
        <v>10</v>
      </c>
      <c r="J3" s="16" t="s">
        <v>11</v>
      </c>
      <c r="K3" s="15" t="s">
        <v>12</v>
      </c>
      <c r="L3" s="15"/>
      <c r="M3" s="15"/>
      <c r="N3" s="15"/>
      <c r="O3" s="15"/>
      <c r="P3" s="15"/>
      <c r="Q3" s="18" t="s">
        <v>13</v>
      </c>
    </row>
    <row r="4" spans="1:17" ht="40.5" x14ac:dyDescent="0.15">
      <c r="A4" s="17"/>
      <c r="B4" s="17"/>
      <c r="C4" s="17"/>
      <c r="D4" s="15"/>
      <c r="E4" s="15"/>
      <c r="F4" s="10" t="s">
        <v>14</v>
      </c>
      <c r="G4" s="10" t="s">
        <v>15</v>
      </c>
      <c r="H4" s="7" t="s">
        <v>16</v>
      </c>
      <c r="I4" s="19"/>
      <c r="J4" s="17"/>
      <c r="K4" s="10" t="s">
        <v>17</v>
      </c>
      <c r="L4" s="10" t="s">
        <v>18</v>
      </c>
      <c r="M4" s="10" t="s">
        <v>19</v>
      </c>
      <c r="N4" s="10" t="s">
        <v>20</v>
      </c>
      <c r="O4" s="10" t="s">
        <v>21</v>
      </c>
      <c r="P4" s="7" t="s">
        <v>22</v>
      </c>
      <c r="Q4" s="19"/>
    </row>
    <row r="5" spans="1:17" ht="258.75" x14ac:dyDescent="0.15">
      <c r="A5" s="7">
        <v>1</v>
      </c>
      <c r="B5" s="13" t="s">
        <v>23</v>
      </c>
      <c r="C5" s="10" t="s">
        <v>24</v>
      </c>
      <c r="D5" s="7" t="s">
        <v>25</v>
      </c>
      <c r="E5" s="10" t="s">
        <v>24</v>
      </c>
      <c r="F5" s="8">
        <v>478.27366899999998</v>
      </c>
      <c r="G5" s="8">
        <f>H5-F5</f>
        <v>1774.5878740000001</v>
      </c>
      <c r="H5" s="8">
        <v>2252.861543</v>
      </c>
      <c r="I5" s="8">
        <v>2165.2474820000002</v>
      </c>
      <c r="J5" s="11">
        <f>I5/H5</f>
        <v>0.96110987766992129</v>
      </c>
      <c r="K5" s="7">
        <v>19.22</v>
      </c>
      <c r="L5" s="7">
        <v>20</v>
      </c>
      <c r="M5" s="7">
        <v>19.21</v>
      </c>
      <c r="N5" s="8">
        <v>29.6</v>
      </c>
      <c r="O5" s="7">
        <v>10</v>
      </c>
      <c r="P5" s="7">
        <f>SUM(K5:O5)</f>
        <v>98.03</v>
      </c>
      <c r="Q5" s="12" t="s">
        <v>50</v>
      </c>
    </row>
  </sheetData>
  <mergeCells count="11">
    <mergeCell ref="A1:Q1"/>
    <mergeCell ref="F3:H3"/>
    <mergeCell ref="K3:P3"/>
    <mergeCell ref="A3:A4"/>
    <mergeCell ref="B3:B4"/>
    <mergeCell ref="C3:C4"/>
    <mergeCell ref="D3:D4"/>
    <mergeCell ref="E3:E4"/>
    <mergeCell ref="I3:I4"/>
    <mergeCell ref="J3:J4"/>
    <mergeCell ref="Q3:Q4"/>
  </mergeCells>
  <phoneticPr fontId="7" type="noConversion"/>
  <pageMargins left="0.7" right="0.7" top="0.75" bottom="0.75" header="0.3" footer="0.3"/>
  <pageSetup paperSize="9" scale="64"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workbookViewId="0">
      <selection activeCell="C13" sqref="C13"/>
    </sheetView>
  </sheetViews>
  <sheetFormatPr defaultColWidth="9" defaultRowHeight="13.5" x14ac:dyDescent="0.15"/>
  <cols>
    <col min="1" max="1" width="3.75" customWidth="1"/>
    <col min="2" max="2" width="11.125" customWidth="1"/>
    <col min="3" max="3" width="42" customWidth="1"/>
    <col min="4" max="4" width="14.625" customWidth="1"/>
    <col min="5" max="5" width="8.875" customWidth="1"/>
    <col min="6" max="6" width="11" customWidth="1"/>
    <col min="7" max="7" width="9" customWidth="1"/>
    <col min="8" max="8" width="7.625" customWidth="1"/>
    <col min="13" max="13" width="11.25" customWidth="1"/>
    <col min="14" max="14" width="8.375" customWidth="1"/>
    <col min="15" max="15" width="31.25" customWidth="1"/>
  </cols>
  <sheetData>
    <row r="1" spans="1:15" ht="57" customHeight="1" x14ac:dyDescent="0.15">
      <c r="A1" s="20" t="s">
        <v>26</v>
      </c>
      <c r="B1" s="20"/>
      <c r="C1" s="21"/>
      <c r="D1" s="21"/>
      <c r="E1" s="21"/>
      <c r="F1" s="21"/>
      <c r="G1" s="21"/>
      <c r="H1" s="21"/>
      <c r="I1" s="21"/>
      <c r="J1" s="21"/>
      <c r="K1" s="21"/>
      <c r="L1" s="21"/>
      <c r="M1" s="21"/>
      <c r="N1" s="21"/>
      <c r="O1" s="21"/>
    </row>
    <row r="2" spans="1:15" s="1" customFormat="1" ht="24.95" customHeight="1" x14ac:dyDescent="0.15">
      <c r="A2" s="22" t="s">
        <v>1</v>
      </c>
      <c r="B2" s="22"/>
      <c r="C2" s="22"/>
      <c r="D2" s="3"/>
      <c r="E2" s="23" t="s">
        <v>2</v>
      </c>
      <c r="F2" s="23"/>
      <c r="G2" s="3"/>
      <c r="H2" s="3"/>
      <c r="I2" s="3"/>
      <c r="J2" s="3"/>
      <c r="K2" s="3"/>
      <c r="L2" s="3"/>
      <c r="M2" s="3"/>
      <c r="N2" s="3"/>
      <c r="O2" s="3" t="s">
        <v>3</v>
      </c>
    </row>
    <row r="3" spans="1:15" s="2" customFormat="1" ht="18.95" customHeight="1" x14ac:dyDescent="0.15">
      <c r="A3" s="28" t="s">
        <v>4</v>
      </c>
      <c r="B3" s="28" t="s">
        <v>6</v>
      </c>
      <c r="C3" s="28" t="s">
        <v>7</v>
      </c>
      <c r="D3" s="28" t="s">
        <v>27</v>
      </c>
      <c r="E3" s="24" t="s">
        <v>9</v>
      </c>
      <c r="F3" s="24"/>
      <c r="G3" s="24"/>
      <c r="H3" s="28" t="s">
        <v>10</v>
      </c>
      <c r="I3" s="25" t="s">
        <v>28</v>
      </c>
      <c r="J3" s="26"/>
      <c r="K3" s="26"/>
      <c r="L3" s="26"/>
      <c r="M3" s="26"/>
      <c r="N3" s="27"/>
      <c r="O3" s="28" t="s">
        <v>13</v>
      </c>
    </row>
    <row r="4" spans="1:15" s="2" customFormat="1" ht="30" customHeight="1" x14ac:dyDescent="0.15">
      <c r="A4" s="29"/>
      <c r="B4" s="29"/>
      <c r="C4" s="29"/>
      <c r="D4" s="29"/>
      <c r="E4" s="5" t="s">
        <v>14</v>
      </c>
      <c r="F4" s="5" t="s">
        <v>15</v>
      </c>
      <c r="G4" s="5" t="s">
        <v>16</v>
      </c>
      <c r="H4" s="29"/>
      <c r="I4" s="4" t="s">
        <v>17</v>
      </c>
      <c r="J4" s="4" t="s">
        <v>29</v>
      </c>
      <c r="K4" s="4" t="s">
        <v>30</v>
      </c>
      <c r="L4" s="4" t="s">
        <v>20</v>
      </c>
      <c r="M4" s="4" t="s">
        <v>31</v>
      </c>
      <c r="N4" s="4" t="s">
        <v>22</v>
      </c>
      <c r="O4" s="29"/>
    </row>
    <row r="5" spans="1:15" ht="30" customHeight="1" x14ac:dyDescent="0.15">
      <c r="A5" s="6">
        <v>1</v>
      </c>
      <c r="B5" s="18" t="s">
        <v>24</v>
      </c>
      <c r="C5" s="7" t="s">
        <v>32</v>
      </c>
      <c r="D5" s="7" t="s">
        <v>33</v>
      </c>
      <c r="E5" s="7">
        <v>73.849999999999994</v>
      </c>
      <c r="F5" s="7">
        <v>28.26</v>
      </c>
      <c r="G5" s="7">
        <v>102.11</v>
      </c>
      <c r="H5" s="7">
        <v>102.09</v>
      </c>
      <c r="I5" s="8">
        <v>20</v>
      </c>
      <c r="J5" s="8">
        <v>20</v>
      </c>
      <c r="K5" s="8">
        <v>20</v>
      </c>
      <c r="L5" s="8">
        <v>30</v>
      </c>
      <c r="M5" s="8">
        <v>10</v>
      </c>
      <c r="N5" s="7">
        <f t="shared" ref="N5:N13" si="0">SUM(I5:M5)</f>
        <v>100</v>
      </c>
      <c r="O5" s="6"/>
    </row>
    <row r="6" spans="1:15" ht="30" customHeight="1" x14ac:dyDescent="0.15">
      <c r="A6" s="6">
        <v>2</v>
      </c>
      <c r="B6" s="30"/>
      <c r="C6" s="7" t="s">
        <v>34</v>
      </c>
      <c r="D6" s="7" t="s">
        <v>33</v>
      </c>
      <c r="E6" s="7">
        <v>0</v>
      </c>
      <c r="F6" s="7">
        <v>4.38</v>
      </c>
      <c r="G6" s="7">
        <v>4.38</v>
      </c>
      <c r="H6" s="7">
        <v>4.38</v>
      </c>
      <c r="I6" s="8">
        <v>20</v>
      </c>
      <c r="J6" s="8">
        <v>20</v>
      </c>
      <c r="K6" s="8">
        <v>20</v>
      </c>
      <c r="L6" s="8">
        <v>30</v>
      </c>
      <c r="M6" s="8">
        <v>10</v>
      </c>
      <c r="N6" s="7">
        <f t="shared" si="0"/>
        <v>100</v>
      </c>
      <c r="O6" s="6"/>
    </row>
    <row r="7" spans="1:15" ht="54" customHeight="1" x14ac:dyDescent="0.15">
      <c r="A7" s="6">
        <v>3</v>
      </c>
      <c r="B7" s="30"/>
      <c r="C7" s="7" t="s">
        <v>35</v>
      </c>
      <c r="D7" s="7" t="s">
        <v>33</v>
      </c>
      <c r="E7" s="7">
        <v>0</v>
      </c>
      <c r="F7" s="8">
        <v>5</v>
      </c>
      <c r="G7" s="8">
        <v>5</v>
      </c>
      <c r="H7" s="7">
        <v>0</v>
      </c>
      <c r="I7" s="7">
        <v>0</v>
      </c>
      <c r="J7" s="8">
        <v>20</v>
      </c>
      <c r="K7" s="8">
        <v>20</v>
      </c>
      <c r="L7" s="8">
        <v>30</v>
      </c>
      <c r="M7" s="8">
        <v>10</v>
      </c>
      <c r="N7" s="7">
        <f t="shared" si="0"/>
        <v>80</v>
      </c>
      <c r="O7" s="9" t="s">
        <v>36</v>
      </c>
    </row>
    <row r="8" spans="1:15" ht="102" customHeight="1" x14ac:dyDescent="0.15">
      <c r="A8" s="6">
        <v>4</v>
      </c>
      <c r="B8" s="30"/>
      <c r="C8" s="7" t="s">
        <v>37</v>
      </c>
      <c r="D8" s="7" t="s">
        <v>38</v>
      </c>
      <c r="E8" s="7">
        <v>8.19</v>
      </c>
      <c r="F8" s="7">
        <v>0</v>
      </c>
      <c r="G8" s="7">
        <v>8.19</v>
      </c>
      <c r="H8" s="7">
        <v>6.72</v>
      </c>
      <c r="I8" s="7">
        <v>16.41</v>
      </c>
      <c r="J8" s="8">
        <v>20</v>
      </c>
      <c r="K8" s="8">
        <v>18</v>
      </c>
      <c r="L8" s="8">
        <v>30</v>
      </c>
      <c r="M8" s="8">
        <v>10</v>
      </c>
      <c r="N8" s="7">
        <f t="shared" si="0"/>
        <v>94.41</v>
      </c>
      <c r="O8" s="9" t="s">
        <v>39</v>
      </c>
    </row>
    <row r="9" spans="1:15" ht="42" customHeight="1" x14ac:dyDescent="0.15">
      <c r="A9" s="6">
        <v>5</v>
      </c>
      <c r="B9" s="30"/>
      <c r="C9" s="7" t="s">
        <v>40</v>
      </c>
      <c r="D9" s="7" t="s">
        <v>41</v>
      </c>
      <c r="E9" s="8">
        <v>7.8</v>
      </c>
      <c r="F9" s="7">
        <v>0</v>
      </c>
      <c r="G9" s="8">
        <v>7.8</v>
      </c>
      <c r="H9" s="7">
        <v>1.92</v>
      </c>
      <c r="I9" s="7">
        <v>4.92</v>
      </c>
      <c r="J9" s="8">
        <v>20</v>
      </c>
      <c r="K9" s="8">
        <v>20</v>
      </c>
      <c r="L9" s="8">
        <v>30</v>
      </c>
      <c r="M9" s="8">
        <v>10</v>
      </c>
      <c r="N9" s="7">
        <f t="shared" si="0"/>
        <v>84.92</v>
      </c>
      <c r="O9" s="9" t="s">
        <v>42</v>
      </c>
    </row>
    <row r="10" spans="1:15" ht="87.95" customHeight="1" x14ac:dyDescent="0.15">
      <c r="A10" s="6">
        <v>6</v>
      </c>
      <c r="B10" s="30"/>
      <c r="C10" s="7" t="s">
        <v>43</v>
      </c>
      <c r="D10" s="7" t="s">
        <v>44</v>
      </c>
      <c r="E10" s="8">
        <v>43.7</v>
      </c>
      <c r="F10" s="7">
        <v>1150</v>
      </c>
      <c r="G10" s="8">
        <v>1193.7</v>
      </c>
      <c r="H10" s="7">
        <v>1150.8499999999999</v>
      </c>
      <c r="I10" s="7">
        <v>19.28</v>
      </c>
      <c r="J10" s="8">
        <v>20</v>
      </c>
      <c r="K10" s="8">
        <v>13.57</v>
      </c>
      <c r="L10" s="8">
        <v>28</v>
      </c>
      <c r="M10" s="8">
        <v>10</v>
      </c>
      <c r="N10" s="7">
        <f t="shared" si="0"/>
        <v>90.85</v>
      </c>
      <c r="O10" s="9" t="s">
        <v>45</v>
      </c>
    </row>
    <row r="11" spans="1:15" ht="30" customHeight="1" x14ac:dyDescent="0.15">
      <c r="A11" s="6">
        <v>7</v>
      </c>
      <c r="B11" s="30"/>
      <c r="C11" s="7" t="s">
        <v>46</v>
      </c>
      <c r="D11" s="7" t="s">
        <v>44</v>
      </c>
      <c r="E11" s="7">
        <v>0</v>
      </c>
      <c r="F11" s="8">
        <v>14.9</v>
      </c>
      <c r="G11" s="8">
        <v>14.9</v>
      </c>
      <c r="H11" s="8">
        <v>14.9</v>
      </c>
      <c r="I11" s="8">
        <v>20</v>
      </c>
      <c r="J11" s="8">
        <v>20</v>
      </c>
      <c r="K11" s="8">
        <v>20</v>
      </c>
      <c r="L11" s="8">
        <v>30</v>
      </c>
      <c r="M11" s="8">
        <v>10</v>
      </c>
      <c r="N11" s="7">
        <f t="shared" si="0"/>
        <v>100</v>
      </c>
      <c r="O11" s="6"/>
    </row>
    <row r="12" spans="1:15" ht="54" customHeight="1" x14ac:dyDescent="0.15">
      <c r="A12" s="6">
        <v>8</v>
      </c>
      <c r="B12" s="30"/>
      <c r="C12" s="7" t="s">
        <v>47</v>
      </c>
      <c r="D12" s="7" t="s">
        <v>44</v>
      </c>
      <c r="E12" s="7">
        <v>0</v>
      </c>
      <c r="F12" s="8">
        <v>50</v>
      </c>
      <c r="G12" s="8">
        <v>50</v>
      </c>
      <c r="H12" s="7">
        <v>17.61</v>
      </c>
      <c r="I12" s="7">
        <v>7.04</v>
      </c>
      <c r="J12" s="8">
        <v>20</v>
      </c>
      <c r="K12" s="8">
        <v>20</v>
      </c>
      <c r="L12" s="8">
        <v>27</v>
      </c>
      <c r="M12" s="8">
        <v>10</v>
      </c>
      <c r="N12" s="8">
        <f t="shared" si="0"/>
        <v>84.039999999999992</v>
      </c>
      <c r="O12" s="9" t="s">
        <v>48</v>
      </c>
    </row>
    <row r="13" spans="1:15" ht="30" customHeight="1" x14ac:dyDescent="0.15">
      <c r="A13" s="6">
        <v>9</v>
      </c>
      <c r="B13" s="19"/>
      <c r="C13" s="7" t="s">
        <v>49</v>
      </c>
      <c r="D13" s="7" t="s">
        <v>44</v>
      </c>
      <c r="E13" s="7">
        <v>0</v>
      </c>
      <c r="F13" s="7">
        <v>500</v>
      </c>
      <c r="G13" s="7">
        <v>500</v>
      </c>
      <c r="H13" s="7">
        <v>500</v>
      </c>
      <c r="I13" s="8">
        <v>20</v>
      </c>
      <c r="J13" s="8">
        <v>20</v>
      </c>
      <c r="K13" s="8">
        <v>20</v>
      </c>
      <c r="L13" s="8">
        <v>30</v>
      </c>
      <c r="M13" s="8">
        <v>10</v>
      </c>
      <c r="N13" s="7">
        <f t="shared" si="0"/>
        <v>100</v>
      </c>
      <c r="O13" s="6"/>
    </row>
  </sheetData>
  <mergeCells count="12">
    <mergeCell ref="B5:B13"/>
    <mergeCell ref="C3:C4"/>
    <mergeCell ref="D3:D4"/>
    <mergeCell ref="H3:H4"/>
    <mergeCell ref="O3:O4"/>
    <mergeCell ref="A1:O1"/>
    <mergeCell ref="A2:C2"/>
    <mergeCell ref="E2:F2"/>
    <mergeCell ref="E3:G3"/>
    <mergeCell ref="I3:N3"/>
    <mergeCell ref="A3:A4"/>
    <mergeCell ref="B3:B4"/>
  </mergeCells>
  <phoneticPr fontId="7" type="noConversion"/>
  <pageMargins left="0.75" right="0.75" top="1" bottom="1" header="0.5" footer="0.5"/>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部门整体汇总表</vt:lpstr>
      <vt:lpstr>项目自评汇总表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2022-01-13T09:26:00Z</dcterms:created>
  <dcterms:modified xsi:type="dcterms:W3CDTF">2026-08-11T02:00:33Z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75C1BBC14FB744C3997575F58FB50B2F</vt:lpwstr>
  </property>
  <property fmtid="{D5CDD505-2E9C-101B-9397-08002B2CF9AE}" pid="3" name="KSOProductBuildVer">
    <vt:lpwstr>2052-11.1.0.10314</vt:lpwstr>
  </property>
</Properties>
</file>