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部门整体运行监控情况汇总表" sheetId="2" r:id="rId1"/>
    <sheet name="附件2项目绩效运行监控情况汇总表" sheetId="1" r:id="rId2"/>
  </sheets>
  <definedNames>
    <definedName name="_xlnm.Print_Titles" localSheetId="1">附件2项目绩效运行监控情况汇总表!$1:$4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<sst xmlns="http://schemas.openxmlformats.org/spreadsheetml/2006/main" count="117" uniqueCount="74">
  <si>
    <t>附表3    2024年部门预算绩效运行监控情况汇总表（部门整体）</t>
  </si>
  <si>
    <t>填表人：</t>
  </si>
  <si>
    <t>联系电话：</t>
  </si>
  <si>
    <t>单位：万元</t>
  </si>
  <si>
    <t>总序号</t>
  </si>
  <si>
    <t>单位代码</t>
  </si>
  <si>
    <t>单位序号</t>
  </si>
  <si>
    <t>预算部门</t>
  </si>
  <si>
    <t>项目名称</t>
  </si>
  <si>
    <t>实施科室（单位）</t>
  </si>
  <si>
    <t>全年预算数</t>
  </si>
  <si>
    <t>全年执行数</t>
  </si>
  <si>
    <t>全年执行率</t>
  </si>
  <si>
    <t>财政收回</t>
  </si>
  <si>
    <t>指标偏差大或未完成原因分析（简要概述）</t>
  </si>
  <si>
    <t>年初
预算数</t>
  </si>
  <si>
    <t>年中追加数/调减数</t>
  </si>
  <si>
    <t>合计</t>
  </si>
  <si>
    <t>东山街道办事处</t>
  </si>
  <si>
    <t>部门整体</t>
  </si>
  <si>
    <t xml:space="preserve"> 附表4       2024年部门预算绩效运行监控情况汇总表（项目）</t>
  </si>
  <si>
    <t>项目序号</t>
  </si>
  <si>
    <t>安全生产工作经费</t>
  </si>
  <si>
    <t>平安建设办</t>
  </si>
  <si>
    <t>党建办经费</t>
  </si>
  <si>
    <t>党建办</t>
  </si>
  <si>
    <t>党群中心经费</t>
  </si>
  <si>
    <t>党群中心</t>
  </si>
  <si>
    <t>党政办经费</t>
  </si>
  <si>
    <t>党政办</t>
  </si>
  <si>
    <t>东山物业经费</t>
  </si>
  <si>
    <t>东山物业公司</t>
  </si>
  <si>
    <t>公共服务办运行经费</t>
  </si>
  <si>
    <t>公共服务办</t>
  </si>
  <si>
    <t>公共管理办运行经费</t>
  </si>
  <si>
    <t>公共管理办</t>
  </si>
  <si>
    <t>环卫经费</t>
  </si>
  <si>
    <t>东山环卫公司</t>
  </si>
  <si>
    <t>农场及所属公司运行经费</t>
  </si>
  <si>
    <t>东山国营农场</t>
  </si>
  <si>
    <t>农垦职工养老保险</t>
  </si>
  <si>
    <t>社保所</t>
  </si>
  <si>
    <t>企业发展金</t>
  </si>
  <si>
    <t>区域发展办</t>
  </si>
  <si>
    <t>区域发展办（乡村振兴）农业支出经费</t>
  </si>
  <si>
    <t>区域发展办（招商）经费</t>
  </si>
  <si>
    <t>社区运行经费</t>
  </si>
  <si>
    <t>各社区</t>
  </si>
  <si>
    <t>审计经费</t>
  </si>
  <si>
    <t>审计办</t>
  </si>
  <si>
    <t>网格中心经费</t>
  </si>
  <si>
    <t>网格中心</t>
  </si>
  <si>
    <t>园林绿化养护经费</t>
  </si>
  <si>
    <t>东山园林绿化公司</t>
  </si>
  <si>
    <t>综合执法中心工作经费</t>
  </si>
  <si>
    <t>执法中心</t>
  </si>
  <si>
    <t>综治信访维稳经费</t>
  </si>
  <si>
    <t>拆迁过渡费及退地生活费</t>
  </si>
  <si>
    <t>拆迁办</t>
  </si>
  <si>
    <t>065</t>
  </si>
  <si>
    <t>武汉市东西湖区人民政府长青街道办事处</t>
  </si>
  <si>
    <t>机关和基层履职支出</t>
  </si>
  <si>
    <t>原农场遗留支出</t>
  </si>
  <si>
    <t xml:space="preserve">人社办 </t>
  </si>
  <si>
    <t xml:space="preserve">招商引资专项 </t>
  </si>
  <si>
    <t>经服办</t>
  </si>
  <si>
    <t>红色物业补贴</t>
  </si>
  <si>
    <t>红色物业</t>
  </si>
  <si>
    <t>对二级单位的补贴</t>
  </si>
  <si>
    <t>财务部</t>
  </si>
  <si>
    <t>对社区事业的补贴</t>
  </si>
  <si>
    <t>环卫公司</t>
  </si>
  <si>
    <t>绿化养护费</t>
  </si>
  <si>
    <t>绿化公司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</si>
</sst>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2"/>
      <name val="宋体"/>
      <charset val="134"/>
    </font>
    <font>
      <sz val="9"/>
      <name val="黑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2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28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9" fillId="0" borderId="0" applyProtection="0">
      <alignment vertical="center"/>
    </xf>
    <xf numFmtId="9" fontId="29" fillId="0" borderId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>
      <protection locked="0"/>
    </xf>
    <xf numFmtId="0" fontId="4" fillId="0" borderId="0">
      <protection locked="0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" fillId="0" borderId="0"/>
    <xf numFmtId="0" fontId="28" fillId="0" borderId="0" applyProtection="0">
      <alignment vertical="center"/>
    </xf>
    <xf numFmtId="0" fontId="30" fillId="0" borderId="0">
      <alignment vertical="center"/>
    </xf>
    <xf numFmtId="0" fontId="32" fillId="0" borderId="0"/>
    <xf numFmtId="0" fontId="33" fillId="0" borderId="0" applyProtection="0">
      <alignment vertical="center"/>
    </xf>
    <xf numFmtId="0" fontId="34" fillId="0" borderId="0">
      <alignment vertical="center"/>
    </xf>
    <xf numFmtId="0" fontId="4" fillId="0" borderId="0"/>
    <xf numFmtId="0" fontId="35" fillId="0" borderId="0" applyProtection="0"/>
    <xf numFmtId="0" fontId="4" fillId="0" borderId="0" applyProtection="0"/>
    <xf numFmtId="0" fontId="0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0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8" fillId="0" borderId="0" xfId="0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0" fillId="0" borderId="2" xfId="0" applyNumberFormat="1" applyBorder="1">
      <alignment vertical="center"/>
    </xf>
    <xf numFmtId="10" fontId="8" fillId="0" borderId="0" xfId="0" applyNumberFormat="1" applyFont="1" applyFill="1" applyAlignment="1">
      <alignment horizontal="center" vertical="center" wrapText="1"/>
    </xf>
    <xf numFmtId="176" fontId="4" fillId="0" borderId="0" xfId="81" applyNumberFormat="1" applyFont="1" applyFill="1" applyBorder="1" applyAlignment="1">
      <alignment horizontal="center" vertical="center" wrapText="1"/>
    </xf>
    <xf numFmtId="10" fontId="4" fillId="0" borderId="0" xfId="81" applyNumberFormat="1" applyFont="1" applyFill="1" applyBorder="1" applyAlignment="1">
      <alignment horizontal="center" vertical="center" wrapText="1"/>
    </xf>
    <xf numFmtId="10" fontId="0" fillId="0" borderId="2" xfId="0" applyNumberFormat="1" applyBorder="1">
      <alignment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tabSelected="1" workbookViewId="0">
      <pane xSplit="12" ySplit="4" topLeftCell="M5" activePane="bottomRight" state="frozen"/>
      <selection/>
      <selection pane="topRight"/>
      <selection pane="bottomLeft"/>
      <selection pane="bottomRight" activeCell="L6" sqref="L6"/>
    </sheetView>
  </sheetViews>
  <sheetFormatPr defaultColWidth="9" defaultRowHeight="20" customHeight="1" outlineLevelRow="4"/>
  <cols>
    <col min="1" max="1" width="8.25" customWidth="1"/>
    <col min="3" max="3" width="10.125" customWidth="1"/>
    <col min="4" max="4" width="14.875" customWidth="1"/>
    <col min="5" max="5" width="10.125" customWidth="1"/>
    <col min="6" max="6" width="14.875" customWidth="1"/>
    <col min="7" max="7" width="12.625" style="30"/>
    <col min="8" max="8" width="13.875" style="30" customWidth="1"/>
    <col min="9" max="10" width="12.625" style="30"/>
    <col min="11" max="11" width="12.625" style="31"/>
    <col min="12" max="12" width="15.375" style="30" customWidth="1"/>
  </cols>
  <sheetData>
    <row r="1" ht="45" customHeight="1" spans="1:13">
      <c r="A1" s="32" t="s">
        <v>0</v>
      </c>
      <c r="B1" s="32"/>
      <c r="C1" s="32"/>
      <c r="D1" s="32"/>
      <c r="E1" s="32"/>
      <c r="F1" s="32"/>
      <c r="G1" s="33"/>
      <c r="H1" s="33"/>
      <c r="I1" s="33"/>
      <c r="J1" s="33"/>
      <c r="K1" s="38"/>
      <c r="L1" s="33"/>
      <c r="M1" s="32"/>
    </row>
    <row r="2" customHeight="1" spans="1:12">
      <c r="A2" s="34" t="s">
        <v>1</v>
      </c>
      <c r="B2" s="34"/>
      <c r="C2" s="34"/>
      <c r="D2" s="35"/>
      <c r="E2" s="35"/>
      <c r="F2" s="35" t="s">
        <v>2</v>
      </c>
      <c r="G2" s="36"/>
      <c r="H2" s="36"/>
      <c r="I2" s="36"/>
      <c r="J2" s="39"/>
      <c r="K2" s="40"/>
      <c r="L2" s="36" t="s">
        <v>3</v>
      </c>
    </row>
    <row r="3" customHeight="1" spans="1:13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8" t="s">
        <v>10</v>
      </c>
      <c r="H3" s="18"/>
      <c r="I3" s="18"/>
      <c r="J3" s="18" t="s">
        <v>11</v>
      </c>
      <c r="K3" s="19" t="s">
        <v>12</v>
      </c>
      <c r="L3" s="20" t="s">
        <v>13</v>
      </c>
      <c r="M3" s="21" t="s">
        <v>14</v>
      </c>
    </row>
    <row r="4" ht="33" customHeight="1" spans="1:13">
      <c r="A4" s="9"/>
      <c r="B4" s="9"/>
      <c r="C4" s="9"/>
      <c r="D4" s="9"/>
      <c r="E4" s="9"/>
      <c r="F4" s="9"/>
      <c r="G4" s="18" t="s">
        <v>15</v>
      </c>
      <c r="H4" s="18" t="s">
        <v>16</v>
      </c>
      <c r="I4" s="18" t="s">
        <v>17</v>
      </c>
      <c r="J4" s="18"/>
      <c r="K4" s="19"/>
      <c r="L4" s="20"/>
      <c r="M4" s="21"/>
    </row>
    <row r="5" customHeight="1" spans="1:13">
      <c r="A5" s="10"/>
      <c r="B5" s="10"/>
      <c r="C5" s="10"/>
      <c r="D5" s="10" t="s">
        <v>18</v>
      </c>
      <c r="E5" s="10" t="s">
        <v>19</v>
      </c>
      <c r="F5" s="10" t="s">
        <v>18</v>
      </c>
      <c r="G5" s="37">
        <v>17637.217162</v>
      </c>
      <c r="H5" s="37">
        <v>-124.700635</v>
      </c>
      <c r="I5" s="37">
        <f>G5+H5</f>
        <v>17512.516527</v>
      </c>
      <c r="J5" s="37">
        <v>16412.32618</v>
      </c>
      <c r="K5" s="41">
        <f>J5/I5</f>
        <v>0.937176913135027</v>
      </c>
      <c r="L5" s="37">
        <f>I5-J5</f>
        <v>1100.190347</v>
      </c>
      <c r="M5" s="10"/>
    </row>
  </sheetData>
  <mergeCells count="14">
    <mergeCell ref="A1:M1"/>
    <mergeCell ref="A2:C2"/>
    <mergeCell ref="F2:G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pageMargins left="0.7" right="0.7" top="0.75" bottom="0.75" header="0.3" footer="0.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1"/>
  <sheetViews>
    <sheetView workbookViewId="0">
      <pane xSplit="9" ySplit="4" topLeftCell="J5" activePane="bottomRight" state="frozen"/>
      <selection/>
      <selection pane="topRight"/>
      <selection pane="bottomLeft"/>
      <selection pane="bottomRight" activeCell="L6" sqref="L6"/>
    </sheetView>
  </sheetViews>
  <sheetFormatPr defaultColWidth="9" defaultRowHeight="20" customHeight="1"/>
  <cols>
    <col min="1" max="1" width="7.5" style="3" customWidth="1"/>
    <col min="2" max="2" width="9.75" style="3" customWidth="1"/>
    <col min="3" max="3" width="6" style="3" customWidth="1"/>
    <col min="4" max="4" width="14.75" style="3" customWidth="1"/>
    <col min="5" max="5" width="34.5" style="3" customWidth="1"/>
    <col min="6" max="6" width="18.25" style="3" customWidth="1"/>
    <col min="7" max="7" width="11.75" style="3" customWidth="1"/>
    <col min="8" max="8" width="12.25" style="3" customWidth="1"/>
    <col min="9" max="9" width="11.25" style="3" customWidth="1"/>
    <col min="10" max="10" width="12.5" style="4" customWidth="1"/>
    <col min="11" max="11" width="8.5" style="5" customWidth="1"/>
    <col min="12" max="12" width="8.5" style="4" customWidth="1"/>
    <col min="13" max="13" width="11.375" style="3" customWidth="1"/>
    <col min="14" max="16384" width="9" style="3"/>
  </cols>
  <sheetData>
    <row r="1" ht="38" customHeight="1" spans="1:13">
      <c r="A1" s="6" t="s">
        <v>20</v>
      </c>
      <c r="B1" s="6"/>
      <c r="C1" s="6"/>
      <c r="D1" s="6"/>
      <c r="E1" s="6"/>
      <c r="F1" s="6"/>
      <c r="G1" s="6"/>
      <c r="H1" s="6"/>
      <c r="I1" s="6"/>
      <c r="J1" s="12"/>
      <c r="K1" s="13"/>
      <c r="L1" s="12"/>
      <c r="M1" s="6"/>
    </row>
    <row r="2" s="1" customFormat="1" customHeight="1" spans="1:13">
      <c r="A2" s="7" t="s">
        <v>1</v>
      </c>
      <c r="B2" s="7"/>
      <c r="C2" s="7"/>
      <c r="D2" s="7"/>
      <c r="E2" s="8"/>
      <c r="F2" s="8"/>
      <c r="G2" s="8" t="s">
        <v>2</v>
      </c>
      <c r="H2" s="8"/>
      <c r="I2" s="8"/>
      <c r="J2" s="14"/>
      <c r="K2" s="15" t="s">
        <v>3</v>
      </c>
      <c r="L2" s="16"/>
      <c r="M2" s="17"/>
    </row>
    <row r="3" s="2" customFormat="1" customHeight="1" spans="1:13">
      <c r="A3" s="9" t="s">
        <v>4</v>
      </c>
      <c r="B3" s="9" t="s">
        <v>5</v>
      </c>
      <c r="C3" s="9" t="s">
        <v>21</v>
      </c>
      <c r="D3" s="9" t="s">
        <v>7</v>
      </c>
      <c r="E3" s="9" t="s">
        <v>8</v>
      </c>
      <c r="F3" s="9" t="s">
        <v>9</v>
      </c>
      <c r="G3" s="9" t="s">
        <v>10</v>
      </c>
      <c r="H3" s="9"/>
      <c r="I3" s="9"/>
      <c r="J3" s="18" t="s">
        <v>11</v>
      </c>
      <c r="K3" s="19" t="s">
        <v>12</v>
      </c>
      <c r="L3" s="20" t="s">
        <v>13</v>
      </c>
      <c r="M3" s="21" t="s">
        <v>14</v>
      </c>
    </row>
    <row r="4" s="2" customFormat="1" ht="33" customHeight="1" spans="1:13">
      <c r="A4" s="9"/>
      <c r="B4" s="9"/>
      <c r="C4" s="9"/>
      <c r="D4" s="9"/>
      <c r="E4" s="9"/>
      <c r="F4" s="9"/>
      <c r="G4" s="9" t="s">
        <v>15</v>
      </c>
      <c r="H4" s="9" t="s">
        <v>16</v>
      </c>
      <c r="I4" s="9" t="s">
        <v>17</v>
      </c>
      <c r="J4" s="18"/>
      <c r="K4" s="19"/>
      <c r="L4" s="20"/>
      <c r="M4" s="21"/>
    </row>
    <row r="5" customHeight="1" spans="1:13">
      <c r="A5" s="10"/>
      <c r="B5" s="11"/>
      <c r="C5" s="11"/>
      <c r="D5" s="11" t="s">
        <v>18</v>
      </c>
      <c r="E5" s="11" t="s">
        <v>22</v>
      </c>
      <c r="F5" s="11" t="s">
        <v>23</v>
      </c>
      <c r="G5" s="11">
        <v>15</v>
      </c>
      <c r="H5" s="11"/>
      <c r="I5" s="11">
        <f>G5+H5</f>
        <v>15</v>
      </c>
      <c r="J5" s="22">
        <v>14.7373</v>
      </c>
      <c r="K5" s="23">
        <f>J5/I5</f>
        <v>0.982486666666667</v>
      </c>
      <c r="L5" s="24">
        <f>I5-J5</f>
        <v>0.262700000000001</v>
      </c>
      <c r="M5" s="11"/>
    </row>
    <row r="6" customHeight="1" spans="1:13">
      <c r="A6" s="11"/>
      <c r="B6" s="11"/>
      <c r="C6" s="11"/>
      <c r="D6" s="11" t="s">
        <v>18</v>
      </c>
      <c r="E6" s="11" t="s">
        <v>24</v>
      </c>
      <c r="F6" s="11" t="s">
        <v>25</v>
      </c>
      <c r="G6" s="11">
        <v>10</v>
      </c>
      <c r="H6" s="11"/>
      <c r="I6" s="11">
        <f>G6+H6</f>
        <v>10</v>
      </c>
      <c r="J6" s="22">
        <v>9.484596</v>
      </c>
      <c r="K6" s="23">
        <f>J6/I6</f>
        <v>0.9484596</v>
      </c>
      <c r="L6" s="24">
        <f t="shared" ref="L6:L24" si="0">I6-J6</f>
        <v>0.515404</v>
      </c>
      <c r="M6" s="11"/>
    </row>
    <row r="7" customHeight="1" spans="1:13">
      <c r="A7" s="11"/>
      <c r="B7" s="11"/>
      <c r="C7" s="11"/>
      <c r="D7" s="11" t="s">
        <v>18</v>
      </c>
      <c r="E7" s="11" t="s">
        <v>26</v>
      </c>
      <c r="F7" s="11" t="s">
        <v>27</v>
      </c>
      <c r="G7" s="11">
        <v>20</v>
      </c>
      <c r="H7" s="11"/>
      <c r="I7" s="11">
        <f>G7+H7</f>
        <v>20</v>
      </c>
      <c r="J7" s="22">
        <v>18.7082</v>
      </c>
      <c r="K7" s="23">
        <f>J7/I7</f>
        <v>0.93541</v>
      </c>
      <c r="L7" s="24">
        <f t="shared" si="0"/>
        <v>1.2918</v>
      </c>
      <c r="M7" s="11"/>
    </row>
    <row r="8" customHeight="1" spans="1:13">
      <c r="A8" s="11"/>
      <c r="B8" s="11"/>
      <c r="C8" s="11"/>
      <c r="D8" s="11" t="s">
        <v>18</v>
      </c>
      <c r="E8" s="11" t="s">
        <v>28</v>
      </c>
      <c r="F8" s="11" t="s">
        <v>29</v>
      </c>
      <c r="G8" s="11">
        <v>25</v>
      </c>
      <c r="H8" s="11"/>
      <c r="I8" s="11">
        <f t="shared" ref="I8:I24" si="1">G8+H8</f>
        <v>25</v>
      </c>
      <c r="J8" s="22">
        <v>24.80528</v>
      </c>
      <c r="K8" s="23">
        <f t="shared" ref="K8:K24" si="2">J8/I8</f>
        <v>0.9922112</v>
      </c>
      <c r="L8" s="24">
        <f t="shared" si="0"/>
        <v>0.19472</v>
      </c>
      <c r="M8" s="11"/>
    </row>
    <row r="9" customHeight="1" spans="1:13">
      <c r="A9" s="11"/>
      <c r="B9" s="11"/>
      <c r="C9" s="11"/>
      <c r="D9" s="11" t="s">
        <v>18</v>
      </c>
      <c r="E9" s="11" t="s">
        <v>30</v>
      </c>
      <c r="F9" s="11" t="s">
        <v>31</v>
      </c>
      <c r="G9" s="11">
        <v>225</v>
      </c>
      <c r="H9" s="11"/>
      <c r="I9" s="11">
        <f t="shared" si="1"/>
        <v>225</v>
      </c>
      <c r="J9" s="22">
        <v>225</v>
      </c>
      <c r="K9" s="23">
        <f t="shared" si="2"/>
        <v>1</v>
      </c>
      <c r="L9" s="24">
        <f t="shared" si="0"/>
        <v>0</v>
      </c>
      <c r="M9" s="11"/>
    </row>
    <row r="10" customHeight="1" spans="1:13">
      <c r="A10" s="11"/>
      <c r="B10" s="11"/>
      <c r="C10" s="11"/>
      <c r="D10" s="11" t="s">
        <v>18</v>
      </c>
      <c r="E10" s="11" t="s">
        <v>32</v>
      </c>
      <c r="F10" s="11" t="s">
        <v>33</v>
      </c>
      <c r="G10" s="11">
        <v>35</v>
      </c>
      <c r="H10" s="11"/>
      <c r="I10" s="11">
        <f>G10-H10</f>
        <v>35</v>
      </c>
      <c r="J10" s="22">
        <v>12.6744</v>
      </c>
      <c r="K10" s="23">
        <f t="shared" si="2"/>
        <v>0.362125714285714</v>
      </c>
      <c r="L10" s="24">
        <f t="shared" si="0"/>
        <v>22.3256</v>
      </c>
      <c r="M10" s="11"/>
    </row>
    <row r="11" customHeight="1" spans="1:13">
      <c r="A11" s="11"/>
      <c r="B11" s="11"/>
      <c r="C11" s="11"/>
      <c r="D11" s="11" t="s">
        <v>18</v>
      </c>
      <c r="E11" s="11" t="s">
        <v>34</v>
      </c>
      <c r="F11" s="11" t="s">
        <v>35</v>
      </c>
      <c r="G11" s="11">
        <v>56</v>
      </c>
      <c r="H11" s="11"/>
      <c r="I11" s="11">
        <f t="shared" si="1"/>
        <v>56</v>
      </c>
      <c r="J11" s="22">
        <v>55.806744</v>
      </c>
      <c r="K11" s="23">
        <f t="shared" si="2"/>
        <v>0.996549</v>
      </c>
      <c r="L11" s="24">
        <f t="shared" si="0"/>
        <v>0.193255999999998</v>
      </c>
      <c r="M11" s="11"/>
    </row>
    <row r="12" customHeight="1" spans="1:13">
      <c r="A12" s="11"/>
      <c r="B12" s="11"/>
      <c r="C12" s="11"/>
      <c r="D12" s="11" t="s">
        <v>18</v>
      </c>
      <c r="E12" s="11" t="s">
        <v>36</v>
      </c>
      <c r="F12" s="11" t="s">
        <v>37</v>
      </c>
      <c r="G12" s="11">
        <v>947</v>
      </c>
      <c r="H12" s="11"/>
      <c r="I12" s="11">
        <f t="shared" si="1"/>
        <v>947</v>
      </c>
      <c r="J12" s="22">
        <v>947</v>
      </c>
      <c r="K12" s="23">
        <f t="shared" si="2"/>
        <v>1</v>
      </c>
      <c r="L12" s="24">
        <f t="shared" si="0"/>
        <v>0</v>
      </c>
      <c r="M12" s="11"/>
    </row>
    <row r="13" customHeight="1" spans="1:13">
      <c r="A13" s="11"/>
      <c r="B13" s="11"/>
      <c r="C13" s="11"/>
      <c r="D13" s="11" t="s">
        <v>18</v>
      </c>
      <c r="E13" s="11" t="s">
        <v>38</v>
      </c>
      <c r="F13" s="11" t="s">
        <v>39</v>
      </c>
      <c r="G13" s="11">
        <v>3716</v>
      </c>
      <c r="H13" s="11"/>
      <c r="I13" s="11">
        <f t="shared" si="1"/>
        <v>3716</v>
      </c>
      <c r="J13" s="22">
        <v>3716</v>
      </c>
      <c r="K13" s="23">
        <f t="shared" si="2"/>
        <v>1</v>
      </c>
      <c r="L13" s="24">
        <f t="shared" si="0"/>
        <v>0</v>
      </c>
      <c r="M13" s="11"/>
    </row>
    <row r="14" customHeight="1" spans="1:13">
      <c r="A14" s="11"/>
      <c r="B14" s="11"/>
      <c r="C14" s="11"/>
      <c r="D14" s="11" t="s">
        <v>18</v>
      </c>
      <c r="E14" s="11" t="s">
        <v>40</v>
      </c>
      <c r="F14" s="11" t="s">
        <v>41</v>
      </c>
      <c r="G14" s="11">
        <v>1238</v>
      </c>
      <c r="H14" s="11"/>
      <c r="I14" s="11">
        <f t="shared" si="1"/>
        <v>1238</v>
      </c>
      <c r="J14" s="22">
        <v>1238</v>
      </c>
      <c r="K14" s="23">
        <f t="shared" si="2"/>
        <v>1</v>
      </c>
      <c r="L14" s="24">
        <f t="shared" si="0"/>
        <v>0</v>
      </c>
      <c r="M14" s="11"/>
    </row>
    <row r="15" customHeight="1" spans="1:13">
      <c r="A15" s="11"/>
      <c r="B15" s="11"/>
      <c r="C15" s="11"/>
      <c r="D15" s="11" t="s">
        <v>18</v>
      </c>
      <c r="E15" s="11" t="s">
        <v>42</v>
      </c>
      <c r="F15" s="11" t="s">
        <v>43</v>
      </c>
      <c r="G15" s="11">
        <v>3000</v>
      </c>
      <c r="H15" s="11"/>
      <c r="I15" s="11">
        <f t="shared" si="1"/>
        <v>3000</v>
      </c>
      <c r="J15" s="22">
        <v>2055.12644</v>
      </c>
      <c r="K15" s="23">
        <f t="shared" si="2"/>
        <v>0.685042146666667</v>
      </c>
      <c r="L15" s="24">
        <f t="shared" si="0"/>
        <v>944.87356</v>
      </c>
      <c r="M15" s="11"/>
    </row>
    <row r="16" customHeight="1" spans="1:13">
      <c r="A16" s="11"/>
      <c r="B16" s="11"/>
      <c r="C16" s="11"/>
      <c r="D16" s="11" t="s">
        <v>18</v>
      </c>
      <c r="E16" s="11" t="s">
        <v>44</v>
      </c>
      <c r="F16" s="11" t="s">
        <v>43</v>
      </c>
      <c r="G16" s="11">
        <v>600</v>
      </c>
      <c r="H16" s="11"/>
      <c r="I16" s="11">
        <f t="shared" si="1"/>
        <v>600</v>
      </c>
      <c r="J16" s="22">
        <v>600</v>
      </c>
      <c r="K16" s="23">
        <f t="shared" si="2"/>
        <v>1</v>
      </c>
      <c r="L16" s="24">
        <f t="shared" si="0"/>
        <v>0</v>
      </c>
      <c r="M16" s="11"/>
    </row>
    <row r="17" customHeight="1" spans="1:13">
      <c r="A17" s="11"/>
      <c r="B17" s="11"/>
      <c r="C17" s="11"/>
      <c r="D17" s="11" t="s">
        <v>18</v>
      </c>
      <c r="E17" s="11" t="s">
        <v>45</v>
      </c>
      <c r="F17" s="11" t="s">
        <v>43</v>
      </c>
      <c r="G17" s="11">
        <v>10</v>
      </c>
      <c r="H17" s="11"/>
      <c r="I17" s="11">
        <f t="shared" si="1"/>
        <v>10</v>
      </c>
      <c r="J17" s="22">
        <v>10</v>
      </c>
      <c r="K17" s="23">
        <f t="shared" si="2"/>
        <v>1</v>
      </c>
      <c r="L17" s="24">
        <f t="shared" si="0"/>
        <v>0</v>
      </c>
      <c r="M17" s="11"/>
    </row>
    <row r="18" customHeight="1" spans="1:13">
      <c r="A18" s="11"/>
      <c r="B18" s="11"/>
      <c r="C18" s="11"/>
      <c r="D18" s="11" t="s">
        <v>18</v>
      </c>
      <c r="E18" s="11" t="s">
        <v>46</v>
      </c>
      <c r="F18" s="11" t="s">
        <v>47</v>
      </c>
      <c r="G18" s="11">
        <v>2050</v>
      </c>
      <c r="H18" s="11"/>
      <c r="I18" s="11">
        <f t="shared" si="1"/>
        <v>2050</v>
      </c>
      <c r="J18" s="22">
        <v>1982.466962</v>
      </c>
      <c r="K18" s="23">
        <f t="shared" si="2"/>
        <v>0.967057054634146</v>
      </c>
      <c r="L18" s="24">
        <f t="shared" si="0"/>
        <v>67.533038</v>
      </c>
      <c r="M18" s="11"/>
    </row>
    <row r="19" customHeight="1" spans="1:13">
      <c r="A19" s="11"/>
      <c r="B19" s="11"/>
      <c r="C19" s="11"/>
      <c r="D19" s="11" t="s">
        <v>18</v>
      </c>
      <c r="E19" s="11" t="s">
        <v>48</v>
      </c>
      <c r="F19" s="11" t="s">
        <v>49</v>
      </c>
      <c r="G19" s="11">
        <v>15</v>
      </c>
      <c r="H19" s="11"/>
      <c r="I19" s="11">
        <f t="shared" si="1"/>
        <v>15</v>
      </c>
      <c r="J19" s="22">
        <v>12.334</v>
      </c>
      <c r="K19" s="23">
        <f t="shared" si="2"/>
        <v>0.822266666666667</v>
      </c>
      <c r="L19" s="24">
        <f t="shared" si="0"/>
        <v>2.666</v>
      </c>
      <c r="M19" s="11"/>
    </row>
    <row r="20" customHeight="1" spans="1:13">
      <c r="A20" s="11"/>
      <c r="B20" s="11"/>
      <c r="C20" s="11"/>
      <c r="D20" s="11" t="s">
        <v>18</v>
      </c>
      <c r="E20" s="11" t="s">
        <v>50</v>
      </c>
      <c r="F20" s="11" t="s">
        <v>51</v>
      </c>
      <c r="G20" s="11">
        <v>5</v>
      </c>
      <c r="H20" s="11"/>
      <c r="I20" s="11">
        <f t="shared" si="1"/>
        <v>5</v>
      </c>
      <c r="J20" s="22">
        <v>3.12</v>
      </c>
      <c r="K20" s="23">
        <f t="shared" si="2"/>
        <v>0.624</v>
      </c>
      <c r="L20" s="24">
        <f t="shared" si="0"/>
        <v>1.88</v>
      </c>
      <c r="M20" s="11"/>
    </row>
    <row r="21" customHeight="1" spans="1:13">
      <c r="A21" s="11"/>
      <c r="B21" s="11"/>
      <c r="C21" s="11"/>
      <c r="D21" s="11" t="s">
        <v>18</v>
      </c>
      <c r="E21" s="11" t="s">
        <v>52</v>
      </c>
      <c r="F21" s="11" t="s">
        <v>53</v>
      </c>
      <c r="G21" s="11">
        <v>277.06</v>
      </c>
      <c r="H21" s="11"/>
      <c r="I21" s="11">
        <f t="shared" si="1"/>
        <v>277.06</v>
      </c>
      <c r="J21" s="22">
        <v>277.06</v>
      </c>
      <c r="K21" s="23">
        <f t="shared" si="2"/>
        <v>1</v>
      </c>
      <c r="L21" s="24">
        <f t="shared" si="0"/>
        <v>0</v>
      </c>
      <c r="M21" s="11"/>
    </row>
    <row r="22" customHeight="1" spans="1:13">
      <c r="A22" s="11"/>
      <c r="B22" s="11"/>
      <c r="C22" s="11"/>
      <c r="D22" s="11" t="s">
        <v>18</v>
      </c>
      <c r="E22" s="11" t="s">
        <v>54</v>
      </c>
      <c r="F22" s="11" t="s">
        <v>55</v>
      </c>
      <c r="G22" s="11">
        <v>500</v>
      </c>
      <c r="H22" s="11"/>
      <c r="I22" s="11">
        <f t="shared" si="1"/>
        <v>500</v>
      </c>
      <c r="J22" s="22">
        <v>444.341681</v>
      </c>
      <c r="K22" s="23">
        <f t="shared" si="2"/>
        <v>0.888683362</v>
      </c>
      <c r="L22" s="24">
        <f t="shared" si="0"/>
        <v>55.658319</v>
      </c>
      <c r="M22" s="11"/>
    </row>
    <row r="23" customHeight="1" spans="1:13">
      <c r="A23" s="11"/>
      <c r="B23" s="11"/>
      <c r="C23" s="11"/>
      <c r="D23" s="11" t="s">
        <v>18</v>
      </c>
      <c r="E23" s="11" t="s">
        <v>56</v>
      </c>
      <c r="F23" s="11" t="s">
        <v>23</v>
      </c>
      <c r="G23" s="11">
        <v>15</v>
      </c>
      <c r="H23" s="11"/>
      <c r="I23" s="11">
        <f t="shared" si="1"/>
        <v>15</v>
      </c>
      <c r="J23" s="22">
        <v>14.921874</v>
      </c>
      <c r="K23" s="23">
        <f t="shared" si="2"/>
        <v>0.9947916</v>
      </c>
      <c r="L23" s="24">
        <f t="shared" si="0"/>
        <v>0.0781259999999993</v>
      </c>
      <c r="M23" s="11"/>
    </row>
    <row r="24" customHeight="1" spans="1:13">
      <c r="A24" s="11"/>
      <c r="B24" s="11"/>
      <c r="C24" s="11"/>
      <c r="D24" s="11" t="s">
        <v>18</v>
      </c>
      <c r="E24" s="11" t="s">
        <v>57</v>
      </c>
      <c r="F24" s="11" t="s">
        <v>58</v>
      </c>
      <c r="G24" s="11">
        <v>3637</v>
      </c>
      <c r="H24" s="11"/>
      <c r="I24" s="11">
        <f t="shared" si="1"/>
        <v>3637</v>
      </c>
      <c r="J24" s="22">
        <v>3636.738674</v>
      </c>
      <c r="K24" s="23">
        <f t="shared" si="2"/>
        <v>0.999928147924113</v>
      </c>
      <c r="L24" s="24">
        <f t="shared" si="0"/>
        <v>0.261325999999826</v>
      </c>
      <c r="M24" s="11"/>
    </row>
    <row r="274" customHeight="1" spans="2:11">
      <c r="B274" s="25" t="s">
        <v>59</v>
      </c>
      <c r="C274" s="11"/>
      <c r="D274" s="26" t="s">
        <v>60</v>
      </c>
      <c r="E274" s="27" t="s">
        <v>61</v>
      </c>
      <c r="F274" s="28" t="s">
        <v>29</v>
      </c>
      <c r="G274" s="29">
        <v>2434.01</v>
      </c>
      <c r="H274" s="29"/>
      <c r="I274" s="29">
        <f t="shared" ref="I274:I281" si="3">G274+H274</f>
        <v>2434.01</v>
      </c>
      <c r="J274" s="29">
        <v>1252.79</v>
      </c>
      <c r="K274" s="23">
        <v>0.5147</v>
      </c>
    </row>
    <row r="275" customHeight="1" spans="2:11">
      <c r="B275" s="11"/>
      <c r="C275" s="11"/>
      <c r="D275" s="11"/>
      <c r="E275" s="27" t="s">
        <v>62</v>
      </c>
      <c r="F275" s="28" t="s">
        <v>63</v>
      </c>
      <c r="G275" s="29">
        <v>400</v>
      </c>
      <c r="H275" s="29"/>
      <c r="I275" s="29">
        <f t="shared" si="3"/>
        <v>400</v>
      </c>
      <c r="J275" s="29">
        <v>195.4</v>
      </c>
      <c r="K275" s="23">
        <v>0.4885</v>
      </c>
    </row>
    <row r="276" customHeight="1" spans="2:11">
      <c r="B276" s="11"/>
      <c r="C276" s="11"/>
      <c r="D276" s="11"/>
      <c r="E276" s="27" t="s">
        <v>64</v>
      </c>
      <c r="F276" s="28" t="s">
        <v>65</v>
      </c>
      <c r="G276" s="29">
        <v>9225.17</v>
      </c>
      <c r="H276" s="29"/>
      <c r="I276" s="29">
        <f t="shared" si="3"/>
        <v>9225.17</v>
      </c>
      <c r="J276" s="29">
        <v>3813.2</v>
      </c>
      <c r="K276" s="23">
        <v>0.4133</v>
      </c>
    </row>
    <row r="277" customHeight="1" spans="2:11">
      <c r="B277" s="11"/>
      <c r="C277" s="11"/>
      <c r="D277" s="11"/>
      <c r="E277" s="27" t="s">
        <v>66</v>
      </c>
      <c r="F277" s="28" t="s">
        <v>67</v>
      </c>
      <c r="G277" s="29">
        <v>824.3</v>
      </c>
      <c r="H277" s="29"/>
      <c r="I277" s="29">
        <f t="shared" si="3"/>
        <v>824.3</v>
      </c>
      <c r="J277" s="29">
        <v>707.39</v>
      </c>
      <c r="K277" s="23">
        <v>0.8582</v>
      </c>
    </row>
    <row r="278" customHeight="1" spans="2:11">
      <c r="B278" s="11"/>
      <c r="C278" s="11"/>
      <c r="D278" s="11"/>
      <c r="E278" s="11" t="s">
        <v>68</v>
      </c>
      <c r="F278" s="11" t="s">
        <v>69</v>
      </c>
      <c r="G278" s="11">
        <v>5100.36</v>
      </c>
      <c r="H278" s="11"/>
      <c r="I278" s="29">
        <f t="shared" si="3"/>
        <v>5100.36</v>
      </c>
      <c r="J278" s="22">
        <v>1507.5</v>
      </c>
      <c r="K278" s="23">
        <v>0.2956</v>
      </c>
    </row>
    <row r="279" customHeight="1" spans="2:11">
      <c r="B279" s="11"/>
      <c r="C279" s="11"/>
      <c r="D279" s="11"/>
      <c r="E279" s="11" t="s">
        <v>70</v>
      </c>
      <c r="F279" s="11" t="s">
        <v>69</v>
      </c>
      <c r="G279" s="11">
        <v>4852.95</v>
      </c>
      <c r="H279" s="11"/>
      <c r="I279" s="29">
        <f t="shared" si="3"/>
        <v>4852.95</v>
      </c>
      <c r="J279" s="22">
        <v>4187.03</v>
      </c>
      <c r="K279" s="23">
        <v>0.8628</v>
      </c>
    </row>
    <row r="280" customHeight="1" spans="2:11">
      <c r="B280" s="11"/>
      <c r="C280" s="11"/>
      <c r="D280" s="11"/>
      <c r="E280" s="11" t="s">
        <v>36</v>
      </c>
      <c r="F280" s="11" t="s">
        <v>71</v>
      </c>
      <c r="G280" s="22">
        <v>2908</v>
      </c>
      <c r="H280" s="11"/>
      <c r="I280" s="29">
        <f t="shared" si="3"/>
        <v>2908</v>
      </c>
      <c r="J280" s="22">
        <v>1990</v>
      </c>
      <c r="K280" s="23">
        <v>0.6843</v>
      </c>
    </row>
    <row r="281" customHeight="1" spans="2:11">
      <c r="B281" s="11"/>
      <c r="C281" s="11"/>
      <c r="D281" s="11"/>
      <c r="E281" s="11" t="s">
        <v>72</v>
      </c>
      <c r="F281" s="11" t="s">
        <v>73</v>
      </c>
      <c r="G281" s="11">
        <v>1003.27</v>
      </c>
      <c r="H281" s="11"/>
      <c r="I281" s="29">
        <f t="shared" si="3"/>
        <v>1003.27</v>
      </c>
      <c r="J281" s="22">
        <v>733</v>
      </c>
      <c r="K281" s="23">
        <v>0.7306</v>
      </c>
    </row>
  </sheetData>
  <mergeCells count="17">
    <mergeCell ref="A1:M1"/>
    <mergeCell ref="A2:D2"/>
    <mergeCell ref="G2:H2"/>
    <mergeCell ref="I2:J2"/>
    <mergeCell ref="K2:M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  <mergeCell ref="N3:N4"/>
  </mergeCells>
  <pageMargins left="0.751388888888889" right="0.554861111111111" top="0.409027777777778" bottom="0.409027777777778" header="0.5" footer="0.5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附件1部门整体运行监控情况汇总表</vt:lpstr>
      <vt:lpstr>附件2项目绩效运行监控情况汇总表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陈菲^ _^￥</cp:lastModifiedBy>
  <dcterms:created xsi:type="dcterms:W3CDTF">2022-01-13T09:26:00Z</dcterms:created>
  <dcterms:modified xsi:type="dcterms:W3CDTF">2025-01-08T01:17:34Z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CA48B07F452E47658569F5AD3A5A5245_13</vt:lpwstr>
  </property>
  <property fmtid="{D5CDD505-2E9C-101B-9397-08002B2CF9AE}" pid="3" name="KSOProductBuildVer">
    <vt:lpwstr>2052-12.1.0.19302</vt:lpwstr>
  </property>
</Properties>
</file>