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12" firstSheet="1" activeTab="2"/>
  </bookViews>
  <sheets>
    <sheet name="附加5部门整体汇总表" sheetId="3" r:id="rId1"/>
    <sheet name="附件5项目自评汇总表1000w以上" sheetId="2" r:id="rId2"/>
    <sheet name="附件5项目自评汇总表1000w以下" sheetId="1" r:id="rId3"/>
  </sheets>
  <definedNames>
    <definedName name="_xlnm.Print_Titles" localSheetId="2">附件5项目自评汇总表1000w以下!$3:$4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<sst xmlns="http://schemas.openxmlformats.org/spreadsheetml/2006/main" count="256" uniqueCount="125">
  <si>
    <t>2025年度东西湖区部门整体自评汇总表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</si>
  <si>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</si>
  <si>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</si>
  <si>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</si>
  <si>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</si>
  <si>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</si>
  <si>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</si>
  <si>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</si>
  <si>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</si>
  <si>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</si>
  <si>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</si>
  <si>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</si>
  <si>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</si>
  <si>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</si>
  <si>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</si>
  <si>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</si>
  <si>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</si>
  <si>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</si>
  <si>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</si>
  <si>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</si>
  <si>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</si>
  <si>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</si>
  <si>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</si>
  <si>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武汉市东西湖区人民政府长青街道办事处</t>
  </si>
  <si>
    <t>部门整体</t>
  </si>
  <si>
    <t>2025年度长青街道部门项目绩效自评情况汇总表</t>
  </si>
  <si>
    <t>填表人：                        联系电话：                                                                          单位：万元</t>
  </si>
  <si>
    <t>实施科室 
（单位〉</t>
  </si>
  <si>
    <t>全年执行数</t>
  </si>
  <si>
    <t>项目自评得分</t>
  </si>
  <si>
    <t>年中追加数
/调减数</t>
  </si>
  <si>
    <t>成本指标（20分）</t>
  </si>
  <si>
    <t>满意度指标
（10分）</t>
  </si>
  <si>
    <t>长青街道办事处</t>
  </si>
  <si>
    <t>履职工作经费</t>
  </si>
  <si>
    <t>党政办　</t>
  </si>
  <si>
    <t>1.预算执行率 99% 未达 100%，因部分工作延后、结算跨期，报销审批周期长，部分支出低于预算形成结余；
2.办公费用、党员培训完成率因目标设置不具体、无法量化，导致扣分；
3.平安创建宣传品发放目标≥3 万份，实际仅 8503 份，未完成目标。</t>
  </si>
  <si>
    <t>街办对二级单位补助</t>
  </si>
  <si>
    <t>财务部　</t>
  </si>
  <si>
    <t>街办环卫作业经费</t>
  </si>
  <si>
    <t>执法中心</t>
  </si>
  <si>
    <t>成本可控、月运行成本超支，因耗材油价上涨、应急作业及作业范围扩大</t>
  </si>
  <si>
    <t>街办历史遗留问题化解经费</t>
  </si>
  <si>
    <t>城建办</t>
  </si>
  <si>
    <t>街办旧城改造项目经费</t>
  </si>
  <si>
    <t>街办对企业补助　</t>
  </si>
  <si>
    <t>经服办</t>
  </si>
  <si>
    <t>党建经费</t>
  </si>
  <si>
    <t>党建办</t>
  </si>
  <si>
    <t>本项目预算总额8万元，执行数7.55万元，资金执行率97.19%。</t>
  </si>
  <si>
    <t>街办人大工作经费</t>
  </si>
  <si>
    <t>党政办</t>
  </si>
  <si>
    <t>本项目预算总额1.5万元，执行数0.54万元，财政资金紧张，预算执行不足，导致产出和效益未达到年初设置目标</t>
  </si>
  <si>
    <t>“四上”企业统计人员补贴</t>
  </si>
  <si>
    <t>街办"四上“企业统计人员工作补贴</t>
  </si>
  <si>
    <t>街办少数民族困难群众春节慰问</t>
  </si>
  <si>
    <t>共青团工作经费下拨</t>
  </si>
  <si>
    <t>社区基层党组织活动经费</t>
  </si>
  <si>
    <t>社区（村）党员教育经费</t>
  </si>
  <si>
    <t>本项目预算总额8.49万元，执行数5.55万元，资金执行率65.37%,。财政资金紧张，预算执行不足，导致效益未达到年初设置目标</t>
  </si>
  <si>
    <t>平安建设(综治工作)激励性转移支付省级补助资金</t>
  </si>
  <si>
    <t>综治办</t>
  </si>
  <si>
    <t>社区惠民资金（2024市级）</t>
  </si>
  <si>
    <t>社会事务办</t>
  </si>
  <si>
    <t>预算数110万元，执行数74.76万元，执行率67.96%，预算数与执行数存在差异原因系财政资金紧张，未拨付足够的资金。</t>
  </si>
  <si>
    <t>街办惠民资金</t>
  </si>
  <si>
    <t>2024年市级社区工作经费</t>
  </si>
  <si>
    <t>预算数117.32万元，执行数65.47万元，执行率56%，预算数与执行数存在差异原因系财政资金紧张，未拨付足够的资金</t>
  </si>
  <si>
    <t>街办社区工作经费</t>
  </si>
  <si>
    <t>市级社区建设资金</t>
  </si>
  <si>
    <t>预算数205.4万元，执行数37.68万元，执行率39.5%，预算数与执行数存在差异原因系财政资金紧张，未拨付足够的资金。该项目为市级下达项目，可结转资金。</t>
  </si>
  <si>
    <t>街办基层阵地建设经费</t>
  </si>
  <si>
    <t>街办公共图书馆文化馆免费开放中央补助资金</t>
  </si>
  <si>
    <t>文体站</t>
  </si>
  <si>
    <t>预算数3万元，执行数2.16万元，执行率72%。财政资金紧张，预算执行不足，导致产出和效益未达到年初设置目标</t>
  </si>
  <si>
    <t>街办党群中心专项工作经费</t>
  </si>
  <si>
    <t>党群服务中心</t>
  </si>
  <si>
    <t>公益性岗位补贴资金</t>
  </si>
  <si>
    <t>退役军人服务站</t>
  </si>
  <si>
    <t>街办城乡社区养老服务设施运营补贴</t>
  </si>
  <si>
    <t>街办老年服务中心建设资金</t>
  </si>
  <si>
    <t>市级社区纳凉取暖资金</t>
  </si>
  <si>
    <t>预算数34.33万元，执行数6.72万元，执行率20%，预算数与执行数存在差异原因系财政资金紧张，未拨付足够的资金。该项目为市级下达项目，可结转资金。</t>
  </si>
  <si>
    <t>街办纳凉取暖资金</t>
  </si>
  <si>
    <t>街办民政春节困难群众慰问</t>
  </si>
  <si>
    <t>公共卫生服务补助资金</t>
  </si>
  <si>
    <t>以奖代补经费</t>
  </si>
  <si>
    <t>街办爱国卫生经费</t>
  </si>
  <si>
    <t>街办计生帮扶特殊家庭经费</t>
  </si>
  <si>
    <t>街办计生特扶对象失能补贴</t>
  </si>
  <si>
    <t>年初设置了经济效益指标，街办计生特扶对象失能补贴本身不设家庭收入、财产等经济门槛（无经济指标）</t>
  </si>
  <si>
    <t>街办计生独生子女保健费</t>
  </si>
  <si>
    <t>街办计生高中货币补贴</t>
  </si>
  <si>
    <t>年初设置了经济效益指标，本项目属于民生保障项目，核心目标是 “助困”，经济效益指标权重低于社会效益指标，可不经济指标</t>
  </si>
  <si>
    <t>街办拆除违法建设经费</t>
  </si>
  <si>
    <t>资金使用串项，绩效申报表初始预算金额11万元，调整后预算资金23万元，实际支出金额25.98万元，其中2.98万元资金挤占“街办城管执法专项工作经费”。项目预算不足、未按程序申请调剂</t>
  </si>
  <si>
    <t>街办城管执法专项工作经费</t>
  </si>
  <si>
    <t>街办门前三包、路长制工作经费</t>
  </si>
  <si>
    <t>街办绿化养护费</t>
  </si>
  <si>
    <t>园林公司</t>
  </si>
  <si>
    <t>街办失地生活费</t>
  </si>
  <si>
    <t>人社办</t>
  </si>
  <si>
    <t>街办征迁退地（湖）补偿经费</t>
  </si>
  <si>
    <t>街办基层公厕经费</t>
  </si>
  <si>
    <t>街办基层生活垃圾分类经费</t>
  </si>
  <si>
    <t>街办各类税费缴款</t>
  </si>
  <si>
    <t>农产品质量安全经费</t>
  </si>
  <si>
    <t>农办</t>
  </si>
  <si>
    <t>街办耕地地力保护补贴</t>
  </si>
  <si>
    <t>农产品检测奖励经费</t>
  </si>
  <si>
    <t>本项目预算总额2万元，执行数1.57万元，资金执行率78.5%。</t>
  </si>
  <si>
    <r>
      <rPr>
        <sz val="10"/>
        <rFont val="宋体"/>
        <charset val="134"/>
      </rPr>
      <t>街办市级新型经营主体培育资金</t>
    </r>
    <r>
      <rPr>
        <sz val="10"/>
        <rFont val="Arial"/>
        <charset val="134"/>
      </rPr>
      <t>(</t>
    </r>
    <r>
      <rPr>
        <sz val="10"/>
        <rFont val="宋体"/>
        <charset val="134"/>
      </rPr>
      <t>农产品质量安全</t>
    </r>
    <r>
      <rPr>
        <sz val="10"/>
        <rFont val="Arial"/>
        <charset val="134"/>
      </rPr>
      <t>)</t>
    </r>
  </si>
  <si>
    <t>街办林业工作经费</t>
  </si>
  <si>
    <t>街办森林植被恢复资金</t>
  </si>
  <si>
    <t>水利工程建设</t>
  </si>
  <si>
    <t>街办小型农田水利建后管护</t>
  </si>
  <si>
    <t>预算金额30000元，实际支出39480元，分别占用“水利工程建设”项目资金9140元及“履职工程经费”340元。超出预算成本</t>
  </si>
  <si>
    <t>街办江河湖库水系综合整治</t>
  </si>
  <si>
    <t>街办河湖港渠管护经费</t>
  </si>
  <si>
    <t>街办大中型水库原迁移民直补资金及新增移民项目扶持资金</t>
  </si>
  <si>
    <t>街办农垦社保</t>
  </si>
  <si>
    <t>国有企业退休人员社会化管理补助资金</t>
  </si>
  <si>
    <t>市级资金分两次拨付分别为900元及5300元合计6200元，中央级资金11100元，合计1.73万元，预算数与执行数存在差异原因系财政资金紧张，未拨付足够的资金。</t>
  </si>
  <si>
    <t>街办自然灾害信息员通讯补贴</t>
  </si>
  <si>
    <t>应急办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</si>
</sst>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19"/>
      <name val="宋体"/>
      <charset val="134"/>
    </font>
    <font>
      <sz val="10"/>
      <name val="宋体"/>
      <charset val="134"/>
    </font>
    <font>
      <sz val="22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sz val="11"/>
      <name val="Arial"/>
      <charset val="134"/>
    </font>
    <font>
      <sz val="10.5"/>
      <color theme="1"/>
      <name val="宋体"/>
      <charset val="134"/>
    </font>
    <font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3" fontId="2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 indent="2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 indent="2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indent="2"/>
    </xf>
    <xf numFmtId="176" fontId="8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M5" sqref="M5"/>
    </sheetView>
  </sheetViews>
  <sheetFormatPr defaultColWidth="9" defaultRowHeight="14.4"/>
  <cols>
    <col min="3" max="3" width="19.1296296296296" style="80" customWidth="1"/>
    <col min="4" max="4" width="10.1296296296296" customWidth="1"/>
    <col min="5" max="5" width="14" customWidth="1"/>
    <col min="7" max="7" width="10.3796296296296" customWidth="1"/>
    <col min="8" max="8" width="9.37962962962963"/>
    <col min="10" max="11" width="12.6296296296296" style="81"/>
    <col min="12" max="15" width="9" style="81"/>
    <col min="16" max="16" width="12.6296296296296" style="81"/>
    <col min="17" max="17" width="14" customWidth="1"/>
  </cols>
  <sheetData>
    <row r="1" ht="39.75" customHeight="1" spans="1:17">
      <c r="A1" s="82" t="s">
        <v>0</v>
      </c>
      <c r="B1" s="82"/>
      <c r="C1" s="83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customFormat="1" spans="1:17">
      <c r="A2" t="s">
        <v>1</v>
      </c>
      <c r="C2" s="80"/>
      <c r="F2" t="s">
        <v>2</v>
      </c>
      <c r="J2" s="81"/>
      <c r="K2" s="81"/>
      <c r="L2" s="81"/>
      <c r="M2" s="81"/>
      <c r="N2" s="81"/>
      <c r="O2" s="81"/>
      <c r="P2" s="81"/>
      <c r="Q2" t="s">
        <v>3</v>
      </c>
    </row>
    <row r="3" spans="1:17">
      <c r="A3" s="84" t="s">
        <v>4</v>
      </c>
      <c r="B3" s="84" t="s">
        <v>5</v>
      </c>
      <c r="C3" s="85" t="s">
        <v>6</v>
      </c>
      <c r="D3" s="84" t="s">
        <v>7</v>
      </c>
      <c r="E3" s="84" t="s">
        <v>8</v>
      </c>
      <c r="F3" s="86" t="s">
        <v>9</v>
      </c>
      <c r="G3" s="87"/>
      <c r="H3" s="88"/>
      <c r="I3" s="85" t="s">
        <v>10</v>
      </c>
      <c r="J3" s="84" t="s">
        <v>11</v>
      </c>
      <c r="K3" s="89" t="s">
        <v>12</v>
      </c>
      <c r="L3" s="90"/>
      <c r="M3" s="91"/>
      <c r="N3" s="91"/>
      <c r="O3" s="91"/>
      <c r="P3" s="92"/>
      <c r="Q3" s="93" t="s">
        <v>13</v>
      </c>
    </row>
    <row r="4" ht="43.2" spans="1:17">
      <c r="A4" s="94"/>
      <c r="B4" s="94"/>
      <c r="C4" s="95"/>
      <c r="D4" s="94"/>
      <c r="E4" s="94"/>
      <c r="F4" s="96" t="s">
        <v>14</v>
      </c>
      <c r="G4" s="96" t="s">
        <v>15</v>
      </c>
      <c r="H4" s="89" t="s">
        <v>16</v>
      </c>
      <c r="I4" s="95"/>
      <c r="J4" s="94"/>
      <c r="K4" s="96" t="s">
        <v>17</v>
      </c>
      <c r="L4" s="96" t="s">
        <v>18</v>
      </c>
      <c r="M4" s="96" t="s">
        <v>19</v>
      </c>
      <c r="N4" s="96" t="s">
        <v>20</v>
      </c>
      <c r="O4" s="96" t="s">
        <v>21</v>
      </c>
      <c r="P4" s="89" t="s">
        <v>22</v>
      </c>
      <c r="Q4" s="97"/>
    </row>
    <row r="5" ht="28.8" spans="1:17">
      <c r="A5" s="98">
        <v>1</v>
      </c>
      <c r="B5" s="98"/>
      <c r="C5" s="99" t="s">
        <v>23</v>
      </c>
      <c r="D5" s="98" t="s">
        <v>24</v>
      </c>
      <c r="E5" s="98"/>
      <c r="F5" s="98">
        <v>13553.03</v>
      </c>
      <c r="G5" s="98">
        <v>14056.21</v>
      </c>
      <c r="H5" s="98">
        <f>G5+F5</f>
        <v>27609.24</v>
      </c>
      <c r="I5" s="98">
        <v>23401.76</v>
      </c>
      <c r="J5" s="100">
        <f>I5/H5</f>
        <v>0.847606091294074</v>
      </c>
      <c r="K5" s="101">
        <f>J5*20</f>
        <v>16.9521218258815</v>
      </c>
      <c r="L5" s="89">
        <v>20</v>
      </c>
      <c r="M5" s="89">
        <v>17.87</v>
      </c>
      <c r="N5" s="89">
        <v>30</v>
      </c>
      <c r="O5" s="89">
        <v>10</v>
      </c>
      <c r="P5" s="101">
        <f>O5+N5+M5+L5+K5</f>
        <v>94.8221218258815</v>
      </c>
      <c r="Q5" s="98"/>
    </row>
    <row r="6" spans="1:17">
      <c r="A6" s="98"/>
      <c r="B6" s="98"/>
      <c r="C6" s="99"/>
      <c r="D6" s="98"/>
      <c r="E6" s="98"/>
      <c r="F6" s="98"/>
      <c r="G6" s="98"/>
      <c r="H6" s="98"/>
      <c r="I6" s="98"/>
      <c r="J6" s="89"/>
      <c r="K6" s="89"/>
      <c r="L6" s="89"/>
      <c r="M6" s="89"/>
      <c r="N6" s="89"/>
      <c r="O6" s="89"/>
      <c r="P6" s="89"/>
      <c r="Q6" s="98"/>
    </row>
    <row r="7" spans="1:17">
      <c r="A7" s="98"/>
      <c r="B7" s="98"/>
      <c r="C7" s="99"/>
      <c r="D7" s="98"/>
      <c r="E7" s="98"/>
      <c r="F7" s="98"/>
      <c r="G7" s="98"/>
      <c r="H7" s="98"/>
      <c r="I7" s="98"/>
      <c r="J7" s="89"/>
      <c r="K7" s="89"/>
      <c r="L7" s="89"/>
      <c r="M7" s="89"/>
      <c r="N7" s="89"/>
      <c r="O7" s="89"/>
      <c r="P7" s="89"/>
      <c r="Q7" s="98"/>
    </row>
    <row r="8" spans="1:17">
      <c r="A8" s="98"/>
      <c r="B8" s="98"/>
      <c r="C8" s="99"/>
      <c r="D8" s="98"/>
      <c r="E8" s="98"/>
      <c r="F8" s="98"/>
      <c r="G8" s="98"/>
      <c r="H8" s="98"/>
      <c r="I8" s="98"/>
      <c r="J8" s="89"/>
      <c r="K8" s="89"/>
      <c r="L8" s="89"/>
      <c r="M8" s="89"/>
      <c r="N8" s="89"/>
      <c r="O8" s="89"/>
      <c r="P8" s="89"/>
      <c r="Q8" s="98"/>
    </row>
    <row r="9" spans="1:17">
      <c r="A9" s="98"/>
      <c r="B9" s="98"/>
      <c r="C9" s="99"/>
      <c r="D9" s="98"/>
      <c r="E9" s="98"/>
      <c r="F9" s="98"/>
      <c r="G9" s="98"/>
      <c r="H9" s="98"/>
      <c r="I9" s="98"/>
      <c r="J9" s="89"/>
      <c r="K9" s="89"/>
      <c r="L9" s="89"/>
      <c r="M9" s="89"/>
      <c r="N9" s="89"/>
      <c r="O9" s="89"/>
      <c r="P9" s="89"/>
      <c r="Q9" s="98"/>
    </row>
    <row r="10" spans="1:17">
      <c r="A10" s="98"/>
      <c r="B10" s="98"/>
      <c r="C10" s="99"/>
      <c r="D10" s="98"/>
      <c r="E10" s="98"/>
      <c r="F10" s="98"/>
      <c r="G10" s="98"/>
      <c r="H10" s="98"/>
      <c r="I10" s="98"/>
      <c r="J10" s="89"/>
      <c r="K10" s="89"/>
      <c r="L10" s="89"/>
      <c r="M10" s="89"/>
      <c r="N10" s="89"/>
      <c r="O10" s="89"/>
      <c r="P10" s="89"/>
      <c r="Q10" s="98"/>
    </row>
    <row r="11" spans="1:17">
      <c r="A11" s="98"/>
      <c r="B11" s="98"/>
      <c r="C11" s="99"/>
      <c r="D11" s="98"/>
      <c r="E11" s="98"/>
      <c r="F11" s="98"/>
      <c r="G11" s="98"/>
      <c r="H11" s="98"/>
      <c r="I11" s="98"/>
      <c r="J11" s="89"/>
      <c r="K11" s="89"/>
      <c r="L11" s="89"/>
      <c r="M11" s="89"/>
      <c r="N11" s="89"/>
      <c r="O11" s="89"/>
      <c r="P11" s="89"/>
      <c r="Q11" s="98"/>
    </row>
    <row r="12" spans="1:17">
      <c r="A12" s="98"/>
      <c r="B12" s="98"/>
      <c r="C12" s="99"/>
      <c r="D12" s="98"/>
      <c r="E12" s="98"/>
      <c r="F12" s="98"/>
      <c r="G12" s="98"/>
      <c r="H12" s="98"/>
      <c r="I12" s="98"/>
      <c r="J12" s="89"/>
      <c r="K12" s="89"/>
      <c r="L12" s="89"/>
      <c r="M12" s="89"/>
      <c r="N12" s="89"/>
      <c r="O12" s="89"/>
      <c r="P12" s="89"/>
      <c r="Q12" s="98"/>
    </row>
  </sheetData>
  <mergeCells count="9">
    <mergeCell ref="A1:Q1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14" sqref="$A14:$XFD14"/>
    </sheetView>
  </sheetViews>
  <sheetFormatPr defaultColWidth="10.287037037037" defaultRowHeight="14.4"/>
  <cols>
    <col min="1" max="1" width="7.71296296296296" style="60" customWidth="1"/>
    <col min="2" max="2" width="17.4537037037037" style="60" customWidth="1"/>
    <col min="3" max="3" width="29.287037037037" style="60" customWidth="1"/>
    <col min="4" max="4" width="14.5740740740741" style="60" customWidth="1"/>
    <col min="5" max="5" width="17.2962962962963" style="60" customWidth="1"/>
    <col min="6" max="6" width="13.5740740740741" style="60" customWidth="1"/>
    <col min="7" max="7" width="15.7037037037037" style="60" customWidth="1"/>
    <col min="8" max="8" width="16.6666666666667" style="60" customWidth="1"/>
    <col min="9" max="9" width="10.712962962963" style="60" customWidth="1"/>
    <col min="10" max="10" width="10.287037037037" style="60"/>
    <col min="11" max="14" width="10.712962962963" style="60" customWidth="1"/>
    <col min="15" max="15" width="74.6018518518518" style="60" customWidth="1"/>
    <col min="16" max="16384" width="10.287037037037" style="60"/>
  </cols>
  <sheetData>
    <row r="1" s="1" customFormat="1" ht="42" customHeight="1" spans="1:15">
      <c r="A1" s="7" t="s">
        <v>25</v>
      </c>
      <c r="B1" s="7"/>
      <c r="C1" s="8"/>
      <c r="D1" s="7"/>
      <c r="E1" s="10"/>
      <c r="F1" s="10"/>
      <c r="G1" s="10"/>
      <c r="H1" s="10"/>
      <c r="I1" s="7"/>
      <c r="J1" s="61"/>
      <c r="K1" s="7"/>
      <c r="L1" s="7"/>
      <c r="M1" s="7"/>
      <c r="N1" s="7"/>
      <c r="O1" s="12"/>
    </row>
    <row r="2" s="1" customFormat="1" ht="24" customHeight="1" spans="1:15">
      <c r="A2" s="62" t="s">
        <v>26</v>
      </c>
      <c r="B2" s="62"/>
      <c r="C2" s="63"/>
      <c r="D2" s="64"/>
      <c r="E2" s="65"/>
      <c r="F2" s="65"/>
      <c r="G2" s="65"/>
      <c r="H2" s="65"/>
      <c r="I2" s="62"/>
      <c r="J2" s="66"/>
      <c r="K2" s="62"/>
      <c r="L2" s="62"/>
      <c r="M2" s="62"/>
      <c r="N2" s="62"/>
      <c r="O2" s="67"/>
    </row>
    <row r="3" s="1" customFormat="1" ht="27" customHeight="1" spans="1:15">
      <c r="A3" s="46" t="s">
        <v>4</v>
      </c>
      <c r="B3" s="30" t="s">
        <v>6</v>
      </c>
      <c r="C3" s="46" t="s">
        <v>7</v>
      </c>
      <c r="D3" s="46" t="s">
        <v>27</v>
      </c>
      <c r="E3" s="31" t="s">
        <v>9</v>
      </c>
      <c r="F3" s="31"/>
      <c r="G3" s="31"/>
      <c r="H3" s="68" t="s">
        <v>28</v>
      </c>
      <c r="I3" s="30" t="s">
        <v>29</v>
      </c>
      <c r="J3" s="46"/>
      <c r="K3" s="30"/>
      <c r="L3" s="30"/>
      <c r="M3" s="30"/>
      <c r="N3" s="30"/>
      <c r="O3" s="46" t="s">
        <v>13</v>
      </c>
    </row>
    <row r="4" s="1" customFormat="1" ht="51" customHeight="1" spans="1:15">
      <c r="A4" s="46"/>
      <c r="B4" s="30"/>
      <c r="C4" s="46"/>
      <c r="D4" s="46"/>
      <c r="E4" s="68" t="s">
        <v>14</v>
      </c>
      <c r="F4" s="68" t="s">
        <v>30</v>
      </c>
      <c r="G4" s="31" t="s">
        <v>16</v>
      </c>
      <c r="H4" s="68"/>
      <c r="I4" s="46" t="s">
        <v>17</v>
      </c>
      <c r="J4" s="46" t="s">
        <v>31</v>
      </c>
      <c r="K4" s="46" t="s">
        <v>19</v>
      </c>
      <c r="L4" s="46" t="s">
        <v>20</v>
      </c>
      <c r="M4" s="46" t="s">
        <v>32</v>
      </c>
      <c r="N4" s="30" t="s">
        <v>22</v>
      </c>
      <c r="O4" s="46"/>
    </row>
    <row r="5" s="1" customFormat="1" ht="43" customHeight="1" spans="1:15">
      <c r="A5" s="30">
        <v>1</v>
      </c>
      <c r="B5" s="30" t="s">
        <v>33</v>
      </c>
      <c r="C5" s="46" t="s">
        <v>34</v>
      </c>
      <c r="D5" s="30" t="s">
        <v>35</v>
      </c>
      <c r="E5" s="69">
        <v>2982.37</v>
      </c>
      <c r="F5" s="69">
        <v>-169</v>
      </c>
      <c r="G5" s="69">
        <v>2813.37</v>
      </c>
      <c r="H5" s="69">
        <v>2785.86</v>
      </c>
      <c r="I5" s="70">
        <v>19.8</v>
      </c>
      <c r="J5" s="71">
        <v>19</v>
      </c>
      <c r="K5" s="71">
        <v>14</v>
      </c>
      <c r="L5" s="71">
        <v>30</v>
      </c>
      <c r="M5" s="71">
        <v>10</v>
      </c>
      <c r="N5" s="71">
        <v>92.8</v>
      </c>
      <c r="O5" s="72" t="s">
        <v>36</v>
      </c>
    </row>
    <row r="6" s="1" customFormat="1" ht="43" customHeight="1" spans="1:15">
      <c r="A6" s="30">
        <v>2</v>
      </c>
      <c r="B6" s="30" t="s">
        <v>33</v>
      </c>
      <c r="C6" s="46" t="s">
        <v>37</v>
      </c>
      <c r="D6" s="30" t="s">
        <v>38</v>
      </c>
      <c r="E6" s="69">
        <v>4900</v>
      </c>
      <c r="F6" s="69">
        <v>-38.59</v>
      </c>
      <c r="G6" s="69">
        <v>4861.41</v>
      </c>
      <c r="H6" s="69">
        <v>4822.82</v>
      </c>
      <c r="I6" s="73">
        <v>20</v>
      </c>
      <c r="J6" s="71">
        <v>20</v>
      </c>
      <c r="K6" s="71">
        <v>20</v>
      </c>
      <c r="L6" s="74">
        <v>30</v>
      </c>
      <c r="M6" s="71">
        <v>10</v>
      </c>
      <c r="N6" s="71">
        <v>100</v>
      </c>
      <c r="O6" s="72"/>
    </row>
    <row r="7" s="1" customFormat="1" ht="43" customHeight="1" spans="1:15">
      <c r="A7" s="30">
        <v>3</v>
      </c>
      <c r="B7" s="30" t="s">
        <v>33</v>
      </c>
      <c r="C7" s="46" t="s">
        <v>39</v>
      </c>
      <c r="D7" s="30" t="s">
        <v>40</v>
      </c>
      <c r="E7" s="69"/>
      <c r="F7" s="75">
        <v>2943.89</v>
      </c>
      <c r="G7" s="69">
        <v>2943.89</v>
      </c>
      <c r="H7" s="69">
        <v>2943.89</v>
      </c>
      <c r="I7" s="73">
        <v>20</v>
      </c>
      <c r="J7" s="71">
        <v>19.76</v>
      </c>
      <c r="K7" s="71">
        <v>20</v>
      </c>
      <c r="L7" s="71">
        <v>30</v>
      </c>
      <c r="M7" s="71">
        <v>10</v>
      </c>
      <c r="N7" s="71">
        <v>99.76</v>
      </c>
      <c r="O7" s="72" t="s">
        <v>41</v>
      </c>
    </row>
    <row r="8" s="2" customFormat="1" ht="43" customHeight="1" spans="1:15">
      <c r="A8" s="30">
        <v>4</v>
      </c>
      <c r="B8" s="30" t="s">
        <v>33</v>
      </c>
      <c r="C8" s="46" t="s">
        <v>42</v>
      </c>
      <c r="D8" s="30" t="s">
        <v>43</v>
      </c>
      <c r="E8" s="69"/>
      <c r="F8" s="69">
        <v>2805.96</v>
      </c>
      <c r="G8" s="69">
        <v>2805.96</v>
      </c>
      <c r="H8" s="69">
        <v>2805.96</v>
      </c>
      <c r="I8" s="73">
        <v>20</v>
      </c>
      <c r="J8" s="71">
        <v>15</v>
      </c>
      <c r="K8" s="71">
        <v>20</v>
      </c>
      <c r="L8" s="71">
        <v>30</v>
      </c>
      <c r="M8" s="71">
        <v>10</v>
      </c>
      <c r="N8" s="71">
        <f t="shared" ref="N5:N10" si="0">M8+L8+K8+J8+I8</f>
        <v>95</v>
      </c>
      <c r="O8" s="72"/>
    </row>
    <row r="9" s="1" customFormat="1" ht="43" customHeight="1" spans="1:15">
      <c r="A9" s="30">
        <v>5</v>
      </c>
      <c r="B9" s="30" t="s">
        <v>33</v>
      </c>
      <c r="C9" s="46" t="s">
        <v>44</v>
      </c>
      <c r="D9" s="30" t="s">
        <v>43</v>
      </c>
      <c r="E9" s="69"/>
      <c r="F9" s="69">
        <v>3433.89</v>
      </c>
      <c r="G9" s="69">
        <v>3433.89</v>
      </c>
      <c r="H9" s="69">
        <v>3433.89</v>
      </c>
      <c r="I9" s="73">
        <v>20</v>
      </c>
      <c r="J9" s="71">
        <v>19</v>
      </c>
      <c r="K9" s="71">
        <v>19.3</v>
      </c>
      <c r="L9" s="71">
        <v>30</v>
      </c>
      <c r="M9" s="71">
        <v>10</v>
      </c>
      <c r="N9" s="71">
        <f t="shared" si="0"/>
        <v>98.3</v>
      </c>
      <c r="O9" s="72"/>
    </row>
    <row r="10" s="59" customFormat="1" ht="43" customHeight="1" spans="1:15">
      <c r="A10" s="30">
        <v>6</v>
      </c>
      <c r="B10" s="30" t="s">
        <v>33</v>
      </c>
      <c r="C10" s="30" t="s">
        <v>45</v>
      </c>
      <c r="D10" s="30" t="s">
        <v>46</v>
      </c>
      <c r="E10" s="69"/>
      <c r="F10" s="69">
        <v>1300</v>
      </c>
      <c r="G10" s="69">
        <v>1300</v>
      </c>
      <c r="H10" s="69">
        <v>1300</v>
      </c>
      <c r="I10" s="73">
        <v>20</v>
      </c>
      <c r="J10" s="71">
        <v>15</v>
      </c>
      <c r="K10" s="71">
        <v>20</v>
      </c>
      <c r="L10" s="71">
        <v>30</v>
      </c>
      <c r="M10" s="71">
        <v>10</v>
      </c>
      <c r="N10" s="71">
        <f t="shared" si="0"/>
        <v>95</v>
      </c>
      <c r="O10" s="72"/>
    </row>
    <row r="11" s="4" customFormat="1" ht="29" customHeight="1" spans="1:15">
      <c r="A11" s="26"/>
      <c r="B11" s="26"/>
      <c r="C11" s="32"/>
      <c r="D11" s="26"/>
      <c r="E11" s="76">
        <v>7882.37</v>
      </c>
      <c r="F11" s="76">
        <v>10276.15</v>
      </c>
      <c r="G11" s="76">
        <v>18158.52</v>
      </c>
      <c r="H11" s="76">
        <v>18092.42</v>
      </c>
      <c r="I11" s="77"/>
      <c r="J11" s="78"/>
      <c r="K11" s="79"/>
      <c r="L11" s="79"/>
      <c r="M11" s="79"/>
      <c r="N11" s="79"/>
      <c r="O11" s="32"/>
    </row>
    <row r="12" s="3" customFormat="1" spans="1:15">
      <c r="E12" s="57"/>
      <c r="F12" s="57"/>
      <c r="G12" s="57"/>
      <c r="H12" s="57"/>
      <c r="I12" s="3"/>
      <c r="J12" s="61"/>
      <c r="K12" s="3"/>
      <c r="L12" s="3"/>
      <c r="M12" s="3"/>
      <c r="N12" s="3"/>
      <c r="O12" s="58"/>
    </row>
    <row r="14" s="4" customFormat="1" hidden="1" spans="1:15">
      <c r="C14" s="56"/>
      <c r="D14" s="3"/>
      <c r="E14" s="57">
        <v>32388.518527</v>
      </c>
      <c r="F14" s="57">
        <v>9254.421883</v>
      </c>
      <c r="G14" s="57">
        <v>41642.94041</v>
      </c>
      <c r="H14" s="57">
        <v>37667.220794</v>
      </c>
      <c r="J14" s="61"/>
      <c r="O14" s="58"/>
    </row>
  </sheetData>
  <mergeCells count="10">
    <mergeCell ref="A1:O1"/>
    <mergeCell ref="A2:O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3"/>
  <sheetViews>
    <sheetView tabSelected="1" zoomScale="90" zoomScaleNormal="90" workbookViewId="0">
      <pane ySplit="4" topLeftCell="A5" activePane="bottomLeft" state="frozen"/>
      <selection/>
      <selection pane="bottomLeft" activeCell="A37" sqref="$A37:$XFD37"/>
    </sheetView>
  </sheetViews>
  <sheetFormatPr defaultColWidth="10.287037037037" defaultRowHeight="14.4"/>
  <cols>
    <col min="1" max="1" width="7.71296296296296" style="5" customWidth="1"/>
    <col min="2" max="2" width="18.4259259259259" style="5" customWidth="1"/>
    <col min="3" max="3" width="26.5" style="5" customWidth="1"/>
    <col min="4" max="4" width="12.6296296296296" style="5" customWidth="1"/>
    <col min="5" max="5" width="15.25" style="5" customWidth="1"/>
    <col min="6" max="6" width="8.75" style="5" customWidth="1"/>
    <col min="7" max="8" width="16.4444444444444" style="5" customWidth="1"/>
    <col min="9" max="9" width="10.712962962963" style="5" customWidth="1"/>
    <col min="10" max="10" width="10.287037037037" style="5" customWidth="1"/>
    <col min="11" max="14" width="10.712962962963" style="5" customWidth="1"/>
    <col min="15" max="15" width="63.8796296296296" style="6" customWidth="1"/>
    <col min="16" max="16384" width="10.287037037037" style="5"/>
  </cols>
  <sheetData>
    <row r="1" s="1" customFormat="1" ht="42" customHeight="1" spans="1:15">
      <c r="A1" s="7" t="s">
        <v>25</v>
      </c>
      <c r="B1" s="7"/>
      <c r="C1" s="8"/>
      <c r="D1" s="9"/>
      <c r="E1" s="10"/>
      <c r="F1" s="10"/>
      <c r="G1" s="10"/>
      <c r="H1" s="10"/>
      <c r="I1" s="7"/>
      <c r="J1" s="11"/>
      <c r="K1" s="7"/>
      <c r="L1" s="7"/>
      <c r="M1" s="7"/>
      <c r="N1" s="7"/>
      <c r="O1" s="12"/>
    </row>
    <row r="2" s="1" customFormat="1" ht="24" customHeight="1" spans="1:15">
      <c r="A2" s="13" t="s">
        <v>26</v>
      </c>
      <c r="B2" s="13"/>
      <c r="C2" s="14"/>
      <c r="D2" s="9"/>
      <c r="E2" s="15"/>
      <c r="F2" s="15"/>
      <c r="G2" s="15"/>
      <c r="H2" s="15"/>
      <c r="I2" s="9"/>
      <c r="J2" s="16"/>
      <c r="K2" s="9"/>
      <c r="L2" s="9"/>
      <c r="M2" s="9"/>
      <c r="N2" s="13"/>
      <c r="O2" s="17"/>
    </row>
    <row r="3" s="1" customFormat="1" ht="27" customHeight="1" spans="1:15">
      <c r="A3" s="18" t="s">
        <v>4</v>
      </c>
      <c r="B3" s="19" t="s">
        <v>6</v>
      </c>
      <c r="C3" s="18" t="s">
        <v>7</v>
      </c>
      <c r="D3" s="20" t="s">
        <v>27</v>
      </c>
      <c r="E3" s="21" t="s">
        <v>9</v>
      </c>
      <c r="F3" s="21"/>
      <c r="G3" s="21"/>
      <c r="H3" s="22" t="s">
        <v>28</v>
      </c>
      <c r="I3" s="19" t="s">
        <v>29</v>
      </c>
      <c r="J3" s="23"/>
      <c r="K3" s="19"/>
      <c r="L3" s="19"/>
      <c r="M3" s="19"/>
      <c r="N3" s="19"/>
      <c r="O3" s="18" t="s">
        <v>13</v>
      </c>
    </row>
    <row r="4" s="1" customFormat="1" ht="27" customHeight="1" spans="1:15">
      <c r="A4" s="18"/>
      <c r="B4" s="19"/>
      <c r="C4" s="18"/>
      <c r="D4" s="24"/>
      <c r="E4" s="22" t="s">
        <v>14</v>
      </c>
      <c r="F4" s="25" t="s">
        <v>30</v>
      </c>
      <c r="G4" s="21" t="s">
        <v>16</v>
      </c>
      <c r="H4" s="22"/>
      <c r="I4" s="18" t="s">
        <v>17</v>
      </c>
      <c r="J4" s="18" t="s">
        <v>18</v>
      </c>
      <c r="K4" s="18" t="s">
        <v>19</v>
      </c>
      <c r="L4" s="18" t="s">
        <v>20</v>
      </c>
      <c r="M4" s="18" t="s">
        <v>32</v>
      </c>
      <c r="N4" s="19" t="s">
        <v>22</v>
      </c>
      <c r="O4" s="18"/>
    </row>
    <row r="5" s="2" customFormat="1" ht="24" customHeight="1" spans="1:15">
      <c r="A5" s="26">
        <v>1</v>
      </c>
      <c r="B5" s="26" t="s">
        <v>33</v>
      </c>
      <c r="C5" s="20" t="s">
        <v>47</v>
      </c>
      <c r="D5" s="27" t="s">
        <v>48</v>
      </c>
      <c r="E5" s="28"/>
      <c r="F5" s="28">
        <v>8</v>
      </c>
      <c r="G5" s="28">
        <v>8</v>
      </c>
      <c r="H5" s="28">
        <v>7.55</v>
      </c>
      <c r="I5" s="29">
        <v>18.88</v>
      </c>
      <c r="J5" s="30">
        <v>20</v>
      </c>
      <c r="K5" s="30">
        <v>20</v>
      </c>
      <c r="L5" s="30">
        <v>28.31</v>
      </c>
      <c r="M5" s="30">
        <v>10</v>
      </c>
      <c r="N5" s="31">
        <v>97.19</v>
      </c>
      <c r="O5" s="32" t="s">
        <v>49</v>
      </c>
    </row>
    <row r="6" s="2" customFormat="1" ht="24" spans="1:15">
      <c r="A6" s="26">
        <v>2</v>
      </c>
      <c r="B6" s="26" t="s">
        <v>33</v>
      </c>
      <c r="C6" s="20" t="s">
        <v>50</v>
      </c>
      <c r="D6" s="27" t="s">
        <v>51</v>
      </c>
      <c r="E6" s="28"/>
      <c r="F6" s="28">
        <v>1.5</v>
      </c>
      <c r="G6" s="28">
        <v>1.5</v>
      </c>
      <c r="H6" s="28">
        <v>0.54</v>
      </c>
      <c r="I6" s="29">
        <v>7.2</v>
      </c>
      <c r="J6" s="30">
        <v>20</v>
      </c>
      <c r="K6" s="30">
        <v>16.16</v>
      </c>
      <c r="L6" s="30">
        <v>10.8</v>
      </c>
      <c r="M6" s="30">
        <v>10</v>
      </c>
      <c r="N6" s="31">
        <v>64.16</v>
      </c>
      <c r="O6" s="32" t="s">
        <v>52</v>
      </c>
    </row>
    <row r="7" s="2" customFormat="1" ht="20" customHeight="1" spans="1:15">
      <c r="A7" s="26">
        <v>3</v>
      </c>
      <c r="B7" s="26" t="s">
        <v>33</v>
      </c>
      <c r="C7" s="20" t="s">
        <v>53</v>
      </c>
      <c r="D7" s="27" t="s">
        <v>46</v>
      </c>
      <c r="E7" s="33"/>
      <c r="F7" s="33">
        <v>41.06</v>
      </c>
      <c r="G7" s="33">
        <v>41.06</v>
      </c>
      <c r="H7" s="33">
        <v>40.76</v>
      </c>
      <c r="I7" s="34">
        <v>19.8538723818802</v>
      </c>
      <c r="J7" s="35">
        <v>20</v>
      </c>
      <c r="K7" s="35">
        <v>20</v>
      </c>
      <c r="L7" s="35">
        <v>30</v>
      </c>
      <c r="M7" s="35">
        <v>10</v>
      </c>
      <c r="N7" s="34">
        <v>99.8538723818802</v>
      </c>
      <c r="O7" s="36"/>
    </row>
    <row r="8" s="2" customFormat="1" ht="24" spans="1:15">
      <c r="A8" s="26">
        <v>4</v>
      </c>
      <c r="B8" s="26" t="s">
        <v>33</v>
      </c>
      <c r="C8" s="20" t="s">
        <v>54</v>
      </c>
      <c r="D8" s="27" t="s">
        <v>46</v>
      </c>
      <c r="E8" s="37"/>
      <c r="F8" s="37"/>
      <c r="G8" s="37"/>
      <c r="H8" s="37"/>
      <c r="I8" s="38"/>
      <c r="J8" s="39"/>
      <c r="K8" s="39"/>
      <c r="L8" s="39"/>
      <c r="M8" s="39"/>
      <c r="N8" s="38"/>
      <c r="O8" s="40"/>
    </row>
    <row r="9" s="2" customFormat="1" ht="20" customHeight="1" spans="1:15">
      <c r="A9" s="26">
        <v>5</v>
      </c>
      <c r="B9" s="26" t="s">
        <v>33</v>
      </c>
      <c r="C9" s="20" t="s">
        <v>55</v>
      </c>
      <c r="D9" s="27" t="s">
        <v>48</v>
      </c>
      <c r="E9" s="28"/>
      <c r="F9" s="28">
        <v>0.1</v>
      </c>
      <c r="G9" s="28">
        <v>0.1</v>
      </c>
      <c r="H9" s="28">
        <v>0.1</v>
      </c>
      <c r="I9" s="31">
        <v>20</v>
      </c>
      <c r="J9" s="30">
        <v>20</v>
      </c>
      <c r="K9" s="30">
        <v>20</v>
      </c>
      <c r="L9" s="30">
        <v>30</v>
      </c>
      <c r="M9" s="30">
        <v>10</v>
      </c>
      <c r="N9" s="31">
        <v>100</v>
      </c>
      <c r="O9" s="32"/>
    </row>
    <row r="10" s="2" customFormat="1" ht="20" customHeight="1" spans="1:15">
      <c r="A10" s="26">
        <v>6</v>
      </c>
      <c r="B10" s="26" t="s">
        <v>33</v>
      </c>
      <c r="C10" s="20" t="s">
        <v>56</v>
      </c>
      <c r="D10" s="27" t="s">
        <v>48</v>
      </c>
      <c r="E10" s="28"/>
      <c r="F10" s="28">
        <v>1</v>
      </c>
      <c r="G10" s="28">
        <v>1</v>
      </c>
      <c r="H10" s="28">
        <v>0.98</v>
      </c>
      <c r="I10" s="31">
        <v>19.6</v>
      </c>
      <c r="J10" s="30">
        <v>20</v>
      </c>
      <c r="K10" s="30">
        <v>20</v>
      </c>
      <c r="L10" s="30">
        <v>29.4</v>
      </c>
      <c r="M10" s="30">
        <v>10</v>
      </c>
      <c r="N10" s="31">
        <v>99</v>
      </c>
      <c r="O10" s="32"/>
    </row>
    <row r="11" s="2" customFormat="1" ht="18" customHeight="1" spans="1:15">
      <c r="A11" s="26">
        <v>7</v>
      </c>
      <c r="B11" s="26" t="s">
        <v>33</v>
      </c>
      <c r="C11" s="20" t="s">
        <v>57</v>
      </c>
      <c r="D11" s="27" t="s">
        <v>48</v>
      </c>
      <c r="E11" s="28"/>
      <c r="F11" s="28">
        <v>5.5</v>
      </c>
      <c r="G11" s="28">
        <v>5.5</v>
      </c>
      <c r="H11" s="28">
        <v>5.5</v>
      </c>
      <c r="I11" s="31">
        <v>20</v>
      </c>
      <c r="J11" s="30">
        <v>20</v>
      </c>
      <c r="K11" s="30">
        <v>20</v>
      </c>
      <c r="L11" s="30">
        <v>30</v>
      </c>
      <c r="M11" s="30">
        <v>10</v>
      </c>
      <c r="N11" s="31">
        <v>100</v>
      </c>
      <c r="O11" s="32"/>
    </row>
    <row r="12" s="3" customFormat="1" ht="30" customHeight="1" spans="1:15">
      <c r="A12" s="26">
        <v>8</v>
      </c>
      <c r="B12" s="26" t="s">
        <v>33</v>
      </c>
      <c r="C12" s="20" t="s">
        <v>58</v>
      </c>
      <c r="D12" s="24" t="s">
        <v>48</v>
      </c>
      <c r="E12" s="28"/>
      <c r="F12" s="28">
        <v>8.49</v>
      </c>
      <c r="G12" s="28">
        <v>8.49</v>
      </c>
      <c r="H12" s="28">
        <v>5.55</v>
      </c>
      <c r="I12" s="31">
        <v>13.0742049469965</v>
      </c>
      <c r="J12" s="29">
        <v>20</v>
      </c>
      <c r="K12" s="29">
        <v>17</v>
      </c>
      <c r="L12" s="30">
        <v>19.61</v>
      </c>
      <c r="M12" s="41">
        <v>10</v>
      </c>
      <c r="N12" s="31">
        <v>79.6842049469965</v>
      </c>
      <c r="O12" s="32" t="s">
        <v>59</v>
      </c>
    </row>
    <row r="13" s="1" customFormat="1" ht="20" customHeight="1" spans="1:15">
      <c r="A13" s="26">
        <v>9</v>
      </c>
      <c r="B13" s="26" t="s">
        <v>33</v>
      </c>
      <c r="C13" s="42" t="s">
        <v>60</v>
      </c>
      <c r="D13" s="27" t="s">
        <v>61</v>
      </c>
      <c r="E13" s="28"/>
      <c r="F13" s="28">
        <v>2</v>
      </c>
      <c r="G13" s="28">
        <v>2</v>
      </c>
      <c r="H13" s="28">
        <v>2</v>
      </c>
      <c r="I13" s="31">
        <v>20</v>
      </c>
      <c r="J13" s="30">
        <v>20</v>
      </c>
      <c r="K13" s="30">
        <v>10</v>
      </c>
      <c r="L13" s="30">
        <v>30</v>
      </c>
      <c r="M13" s="30">
        <v>10</v>
      </c>
      <c r="N13" s="31">
        <v>90</v>
      </c>
      <c r="O13" s="32"/>
    </row>
    <row r="14" s="4" customFormat="1" ht="20" customHeight="1" spans="1:15">
      <c r="A14" s="26">
        <v>10</v>
      </c>
      <c r="B14" s="26" t="s">
        <v>33</v>
      </c>
      <c r="C14" s="20" t="s">
        <v>62</v>
      </c>
      <c r="D14" s="27" t="s">
        <v>63</v>
      </c>
      <c r="E14" s="33"/>
      <c r="F14" s="33">
        <v>110</v>
      </c>
      <c r="G14" s="33">
        <v>110</v>
      </c>
      <c r="H14" s="33">
        <v>74.76</v>
      </c>
      <c r="I14" s="34">
        <v>13.5927272727273</v>
      </c>
      <c r="J14" s="43">
        <v>20</v>
      </c>
      <c r="K14" s="43">
        <v>20</v>
      </c>
      <c r="L14" s="35">
        <v>30</v>
      </c>
      <c r="M14" s="35">
        <v>10</v>
      </c>
      <c r="N14" s="34">
        <v>93.5927272727273</v>
      </c>
      <c r="O14" s="36" t="s">
        <v>64</v>
      </c>
    </row>
    <row r="15" s="4" customFormat="1" ht="13.2" spans="1:15">
      <c r="A15" s="26">
        <v>11</v>
      </c>
      <c r="B15" s="26" t="s">
        <v>33</v>
      </c>
      <c r="C15" s="20" t="s">
        <v>65</v>
      </c>
      <c r="D15" s="27" t="s">
        <v>63</v>
      </c>
      <c r="E15" s="37"/>
      <c r="F15" s="37"/>
      <c r="G15" s="37"/>
      <c r="H15" s="37"/>
      <c r="I15" s="38"/>
      <c r="J15" s="44"/>
      <c r="K15" s="44"/>
      <c r="L15" s="39"/>
      <c r="M15" s="39"/>
      <c r="N15" s="38"/>
      <c r="O15" s="40"/>
    </row>
    <row r="16" s="4" customFormat="1" ht="20" customHeight="1" spans="1:15">
      <c r="A16" s="26">
        <v>12</v>
      </c>
      <c r="B16" s="26" t="s">
        <v>33</v>
      </c>
      <c r="C16" s="20" t="s">
        <v>66</v>
      </c>
      <c r="D16" s="27" t="s">
        <v>63</v>
      </c>
      <c r="E16" s="33"/>
      <c r="F16" s="33">
        <v>117.32</v>
      </c>
      <c r="G16" s="33">
        <v>117.32</v>
      </c>
      <c r="H16" s="33">
        <v>65.47</v>
      </c>
      <c r="I16" s="34">
        <v>11.1609273781112</v>
      </c>
      <c r="J16" s="43">
        <v>20</v>
      </c>
      <c r="K16" s="43">
        <v>20</v>
      </c>
      <c r="L16" s="35">
        <v>30</v>
      </c>
      <c r="M16" s="35">
        <v>10</v>
      </c>
      <c r="N16" s="34">
        <v>91.1609273781112</v>
      </c>
      <c r="O16" s="36" t="s">
        <v>67</v>
      </c>
    </row>
    <row r="17" s="4" customFormat="1" ht="13.2" spans="1:15">
      <c r="A17" s="26">
        <v>13</v>
      </c>
      <c r="B17" s="26" t="s">
        <v>33</v>
      </c>
      <c r="C17" s="20" t="s">
        <v>68</v>
      </c>
      <c r="D17" s="27" t="s">
        <v>63</v>
      </c>
      <c r="E17" s="37"/>
      <c r="F17" s="37"/>
      <c r="G17" s="37"/>
      <c r="H17" s="37"/>
      <c r="I17" s="38"/>
      <c r="J17" s="44"/>
      <c r="K17" s="44"/>
      <c r="L17" s="39"/>
      <c r="M17" s="39"/>
      <c r="N17" s="38"/>
      <c r="O17" s="40"/>
    </row>
    <row r="18" s="4" customFormat="1" ht="36" spans="1:15">
      <c r="A18" s="26">
        <v>14</v>
      </c>
      <c r="B18" s="26" t="s">
        <v>33</v>
      </c>
      <c r="C18" s="20" t="s">
        <v>69</v>
      </c>
      <c r="D18" s="45" t="s">
        <v>63</v>
      </c>
      <c r="E18" s="28"/>
      <c r="F18" s="28">
        <v>95.4</v>
      </c>
      <c r="G18" s="28">
        <v>95.4</v>
      </c>
      <c r="H18" s="28">
        <v>37.68</v>
      </c>
      <c r="I18" s="31">
        <v>7.89937106918239</v>
      </c>
      <c r="J18" s="30">
        <v>20</v>
      </c>
      <c r="K18" s="30">
        <v>20</v>
      </c>
      <c r="L18" s="46">
        <v>11.85</v>
      </c>
      <c r="M18" s="46">
        <v>10</v>
      </c>
      <c r="N18" s="31">
        <v>69.7493710691824</v>
      </c>
      <c r="O18" s="32" t="s">
        <v>70</v>
      </c>
    </row>
    <row r="19" s="4" customFormat="1" ht="20" customHeight="1" spans="1:15">
      <c r="A19" s="26">
        <v>15</v>
      </c>
      <c r="B19" s="26" t="s">
        <v>33</v>
      </c>
      <c r="C19" s="20" t="s">
        <v>71</v>
      </c>
      <c r="D19" s="27" t="s">
        <v>63</v>
      </c>
      <c r="E19" s="28"/>
      <c r="F19" s="28">
        <v>2</v>
      </c>
      <c r="G19" s="28">
        <v>2</v>
      </c>
      <c r="H19" s="28">
        <v>1.91</v>
      </c>
      <c r="I19" s="31">
        <v>19.1</v>
      </c>
      <c r="J19" s="30">
        <v>20</v>
      </c>
      <c r="K19" s="30">
        <v>20</v>
      </c>
      <c r="L19" s="46">
        <v>28.64</v>
      </c>
      <c r="M19" s="46">
        <v>10</v>
      </c>
      <c r="N19" s="31">
        <v>97.74</v>
      </c>
      <c r="O19" s="32"/>
    </row>
    <row r="20" s="4" customFormat="1" ht="24" spans="1:15">
      <c r="A20" s="26">
        <v>16</v>
      </c>
      <c r="B20" s="26" t="s">
        <v>33</v>
      </c>
      <c r="C20" s="20" t="s">
        <v>72</v>
      </c>
      <c r="D20" s="27" t="s">
        <v>73</v>
      </c>
      <c r="E20" s="28"/>
      <c r="F20" s="28">
        <v>3</v>
      </c>
      <c r="G20" s="28">
        <v>3</v>
      </c>
      <c r="H20" s="28">
        <v>2.16</v>
      </c>
      <c r="I20" s="31">
        <v>14.4</v>
      </c>
      <c r="J20" s="30">
        <v>20</v>
      </c>
      <c r="K20" s="30">
        <v>17.2</v>
      </c>
      <c r="L20" s="46">
        <v>21.6</v>
      </c>
      <c r="M20" s="46">
        <v>10</v>
      </c>
      <c r="N20" s="31">
        <v>83.2</v>
      </c>
      <c r="O20" s="32" t="s">
        <v>74</v>
      </c>
    </row>
    <row r="21" s="4" customFormat="1" ht="20" customHeight="1" spans="1:15">
      <c r="A21" s="26">
        <v>17</v>
      </c>
      <c r="B21" s="26" t="s">
        <v>33</v>
      </c>
      <c r="C21" s="20" t="s">
        <v>75</v>
      </c>
      <c r="D21" s="27" t="s">
        <v>76</v>
      </c>
      <c r="E21" s="28"/>
      <c r="F21" s="28">
        <v>7.07</v>
      </c>
      <c r="G21" s="28">
        <v>7.07</v>
      </c>
      <c r="H21" s="28">
        <v>6.92</v>
      </c>
      <c r="I21" s="31">
        <v>19.5756718528996</v>
      </c>
      <c r="J21" s="30">
        <v>20</v>
      </c>
      <c r="K21" s="30">
        <v>19.85</v>
      </c>
      <c r="L21" s="46">
        <v>30</v>
      </c>
      <c r="M21" s="46">
        <v>10</v>
      </c>
      <c r="N21" s="31">
        <v>99.4256718528996</v>
      </c>
      <c r="O21" s="32"/>
    </row>
    <row r="22" s="4" customFormat="1" ht="20" customHeight="1" spans="1:15">
      <c r="A22" s="26">
        <v>18</v>
      </c>
      <c r="B22" s="26" t="s">
        <v>33</v>
      </c>
      <c r="C22" s="20" t="s">
        <v>77</v>
      </c>
      <c r="D22" s="27" t="s">
        <v>78</v>
      </c>
      <c r="E22" s="28"/>
      <c r="F22" s="28">
        <v>1.2</v>
      </c>
      <c r="G22" s="28">
        <v>1.2</v>
      </c>
      <c r="H22" s="28">
        <v>1.2</v>
      </c>
      <c r="I22" s="31">
        <v>20</v>
      </c>
      <c r="J22" s="30">
        <v>20</v>
      </c>
      <c r="K22" s="30">
        <v>20</v>
      </c>
      <c r="L22" s="30">
        <v>30</v>
      </c>
      <c r="M22" s="30">
        <v>10</v>
      </c>
      <c r="N22" s="31">
        <v>100</v>
      </c>
      <c r="O22" s="32"/>
    </row>
    <row r="23" s="4" customFormat="1" ht="24" spans="1:15">
      <c r="A23" s="26">
        <v>19</v>
      </c>
      <c r="B23" s="26" t="s">
        <v>33</v>
      </c>
      <c r="C23" s="20" t="s">
        <v>79</v>
      </c>
      <c r="D23" s="27" t="s">
        <v>63</v>
      </c>
      <c r="E23" s="28"/>
      <c r="F23" s="28">
        <v>102.02</v>
      </c>
      <c r="G23" s="28">
        <v>102.02</v>
      </c>
      <c r="H23" s="28">
        <v>102.02</v>
      </c>
      <c r="I23" s="31">
        <v>20</v>
      </c>
      <c r="J23" s="30">
        <v>20</v>
      </c>
      <c r="K23" s="30">
        <v>20</v>
      </c>
      <c r="L23" s="47">
        <v>40</v>
      </c>
      <c r="M23" s="48"/>
      <c r="N23" s="31">
        <v>100</v>
      </c>
      <c r="O23" s="32"/>
    </row>
    <row r="24" s="4" customFormat="1" ht="20" customHeight="1" spans="1:15">
      <c r="A24" s="26">
        <v>20</v>
      </c>
      <c r="B24" s="26" t="s">
        <v>33</v>
      </c>
      <c r="C24" s="20" t="s">
        <v>80</v>
      </c>
      <c r="D24" s="27" t="s">
        <v>63</v>
      </c>
      <c r="E24" s="28"/>
      <c r="F24" s="28">
        <v>44.98</v>
      </c>
      <c r="G24" s="28">
        <v>44.98</v>
      </c>
      <c r="H24" s="28">
        <v>44.98</v>
      </c>
      <c r="I24" s="31">
        <v>20</v>
      </c>
      <c r="J24" s="30">
        <v>20</v>
      </c>
      <c r="K24" s="30">
        <v>20</v>
      </c>
      <c r="L24" s="30">
        <v>30</v>
      </c>
      <c r="M24" s="49">
        <v>10</v>
      </c>
      <c r="N24" s="31">
        <v>100</v>
      </c>
      <c r="O24" s="32"/>
    </row>
    <row r="25" s="4" customFormat="1" ht="13.2" spans="1:15">
      <c r="A25" s="26">
        <v>21</v>
      </c>
      <c r="B25" s="26" t="s">
        <v>33</v>
      </c>
      <c r="C25" s="20" t="s">
        <v>81</v>
      </c>
      <c r="D25" s="27" t="s">
        <v>63</v>
      </c>
      <c r="E25" s="50"/>
      <c r="F25" s="50">
        <v>34.33</v>
      </c>
      <c r="G25" s="50">
        <v>34.33</v>
      </c>
      <c r="H25" s="50">
        <v>6.72</v>
      </c>
      <c r="I25" s="51">
        <v>3.91494319836877</v>
      </c>
      <c r="J25" s="51">
        <v>20</v>
      </c>
      <c r="K25" s="51">
        <v>20</v>
      </c>
      <c r="L25" s="51">
        <v>30</v>
      </c>
      <c r="M25" s="51">
        <v>10</v>
      </c>
      <c r="N25" s="34">
        <v>83.9149431983688</v>
      </c>
      <c r="O25" s="36" t="s">
        <v>82</v>
      </c>
    </row>
    <row r="26" s="4" customFormat="1" ht="13.2" spans="1:15">
      <c r="A26" s="26">
        <v>22</v>
      </c>
      <c r="B26" s="26" t="s">
        <v>33</v>
      </c>
      <c r="C26" s="20" t="s">
        <v>83</v>
      </c>
      <c r="D26" s="27" t="s">
        <v>63</v>
      </c>
      <c r="E26" s="50"/>
      <c r="F26" s="50"/>
      <c r="G26" s="50"/>
      <c r="H26" s="50"/>
      <c r="I26" s="52"/>
      <c r="J26" s="52">
        <v>20</v>
      </c>
      <c r="K26" s="52">
        <v>20</v>
      </c>
      <c r="L26" s="52">
        <v>30</v>
      </c>
      <c r="M26" s="52">
        <v>10</v>
      </c>
      <c r="N26" s="38"/>
      <c r="O26" s="40"/>
    </row>
    <row r="27" s="4" customFormat="1" ht="20" customHeight="1" spans="1:15">
      <c r="A27" s="26">
        <v>23</v>
      </c>
      <c r="B27" s="26" t="s">
        <v>33</v>
      </c>
      <c r="C27" s="20" t="s">
        <v>84</v>
      </c>
      <c r="D27" s="27" t="s">
        <v>63</v>
      </c>
      <c r="E27" s="28"/>
      <c r="F27" s="28">
        <v>2.7</v>
      </c>
      <c r="G27" s="28">
        <v>2.7</v>
      </c>
      <c r="H27" s="28">
        <v>2.7</v>
      </c>
      <c r="I27" s="31">
        <v>20</v>
      </c>
      <c r="J27" s="3">
        <v>20</v>
      </c>
      <c r="K27" s="3">
        <v>20</v>
      </c>
      <c r="L27" s="3">
        <v>30</v>
      </c>
      <c r="M27" s="3">
        <v>10</v>
      </c>
      <c r="N27" s="31">
        <v>100</v>
      </c>
      <c r="O27" s="32"/>
    </row>
    <row r="28" s="4" customFormat="1" ht="20" customHeight="1" spans="1:15">
      <c r="A28" s="26">
        <v>24</v>
      </c>
      <c r="B28" s="26" t="s">
        <v>33</v>
      </c>
      <c r="C28" s="20" t="s">
        <v>85</v>
      </c>
      <c r="D28" s="27" t="s">
        <v>63</v>
      </c>
      <c r="E28" s="28"/>
      <c r="F28" s="28">
        <v>2.04</v>
      </c>
      <c r="G28" s="28">
        <v>2.04</v>
      </c>
      <c r="H28" s="28">
        <v>2.04</v>
      </c>
      <c r="I28" s="31">
        <v>20</v>
      </c>
      <c r="J28" s="30">
        <v>20</v>
      </c>
      <c r="K28" s="30">
        <v>20</v>
      </c>
      <c r="L28" s="30">
        <v>30</v>
      </c>
      <c r="M28" s="30">
        <v>10</v>
      </c>
      <c r="N28" s="31">
        <v>100</v>
      </c>
      <c r="O28" s="32"/>
    </row>
    <row r="29" s="4" customFormat="1" ht="20" customHeight="1" spans="1:15">
      <c r="A29" s="26">
        <v>25</v>
      </c>
      <c r="B29" s="26" t="s">
        <v>33</v>
      </c>
      <c r="C29" s="20" t="s">
        <v>86</v>
      </c>
      <c r="D29" s="27" t="s">
        <v>61</v>
      </c>
      <c r="E29" s="28"/>
      <c r="F29" s="28">
        <v>5.18</v>
      </c>
      <c r="G29" s="28">
        <v>5.18</v>
      </c>
      <c r="H29" s="28">
        <v>5.18</v>
      </c>
      <c r="I29" s="31">
        <v>20</v>
      </c>
      <c r="J29" s="30">
        <v>20</v>
      </c>
      <c r="K29" s="30">
        <v>20</v>
      </c>
      <c r="L29" s="53">
        <v>40</v>
      </c>
      <c r="M29" s="41"/>
      <c r="N29" s="31">
        <v>100</v>
      </c>
      <c r="O29" s="32"/>
    </row>
    <row r="30" s="4" customFormat="1" ht="20" customHeight="1" spans="1:15">
      <c r="A30" s="26">
        <v>26</v>
      </c>
      <c r="B30" s="26" t="s">
        <v>33</v>
      </c>
      <c r="C30" s="20" t="s">
        <v>87</v>
      </c>
      <c r="D30" s="27" t="s">
        <v>63</v>
      </c>
      <c r="E30" s="28"/>
      <c r="F30" s="28">
        <v>2.04</v>
      </c>
      <c r="G30" s="28">
        <v>2.04</v>
      </c>
      <c r="H30" s="28">
        <v>2.04</v>
      </c>
      <c r="I30" s="31">
        <v>20</v>
      </c>
      <c r="J30" s="30">
        <v>20</v>
      </c>
      <c r="K30" s="30">
        <v>20</v>
      </c>
      <c r="L30" s="30">
        <v>30</v>
      </c>
      <c r="M30" s="30">
        <v>10</v>
      </c>
      <c r="N30" s="31">
        <v>100</v>
      </c>
      <c r="O30" s="32"/>
    </row>
    <row r="31" s="4" customFormat="1" ht="20" customHeight="1" spans="1:15">
      <c r="A31" s="26">
        <v>27</v>
      </c>
      <c r="B31" s="26" t="s">
        <v>33</v>
      </c>
      <c r="C31" s="20" t="s">
        <v>88</v>
      </c>
      <c r="D31" s="27" t="s">
        <v>63</v>
      </c>
      <c r="E31" s="28"/>
      <c r="F31" s="28">
        <v>5.18</v>
      </c>
      <c r="G31" s="28">
        <v>5.18</v>
      </c>
      <c r="H31" s="28">
        <v>5.18</v>
      </c>
      <c r="I31" s="31">
        <v>20</v>
      </c>
      <c r="J31" s="30">
        <v>20</v>
      </c>
      <c r="K31" s="30">
        <v>20</v>
      </c>
      <c r="L31" s="30">
        <v>30</v>
      </c>
      <c r="M31" s="30">
        <v>10</v>
      </c>
      <c r="N31" s="31">
        <v>100</v>
      </c>
      <c r="O31" s="32"/>
    </row>
    <row r="32" s="4" customFormat="1" ht="29" customHeight="1" spans="1:15">
      <c r="A32" s="26">
        <v>28</v>
      </c>
      <c r="B32" s="26" t="s">
        <v>33</v>
      </c>
      <c r="C32" s="20" t="s">
        <v>89</v>
      </c>
      <c r="D32" s="27" t="s">
        <v>63</v>
      </c>
      <c r="E32" s="28"/>
      <c r="F32" s="28">
        <v>2.85</v>
      </c>
      <c r="G32" s="28">
        <v>2.85</v>
      </c>
      <c r="H32" s="28">
        <v>2.85</v>
      </c>
      <c r="I32" s="29">
        <v>20</v>
      </c>
      <c r="J32" s="30">
        <v>20</v>
      </c>
      <c r="K32" s="30">
        <v>20</v>
      </c>
      <c r="L32" s="47">
        <v>20</v>
      </c>
      <c r="M32" s="48"/>
      <c r="N32" s="30">
        <v>80</v>
      </c>
      <c r="O32" s="32" t="s">
        <v>90</v>
      </c>
    </row>
    <row r="33" s="4" customFormat="1" ht="24" customHeight="1" spans="1:15">
      <c r="A33" s="26">
        <v>29</v>
      </c>
      <c r="B33" s="26" t="s">
        <v>33</v>
      </c>
      <c r="C33" s="20" t="s">
        <v>91</v>
      </c>
      <c r="D33" s="27" t="s">
        <v>63</v>
      </c>
      <c r="E33" s="28"/>
      <c r="F33" s="28">
        <v>1.59</v>
      </c>
      <c r="G33" s="28">
        <v>1.59</v>
      </c>
      <c r="H33" s="28">
        <v>1.59</v>
      </c>
      <c r="I33" s="29">
        <v>20</v>
      </c>
      <c r="J33" s="30">
        <v>20</v>
      </c>
      <c r="K33" s="30">
        <v>20</v>
      </c>
      <c r="L33" s="30">
        <v>30</v>
      </c>
      <c r="M33" s="30">
        <v>10</v>
      </c>
      <c r="N33" s="30">
        <v>100</v>
      </c>
      <c r="O33" s="32"/>
    </row>
    <row r="34" s="4" customFormat="1" ht="33" customHeight="1" spans="1:15">
      <c r="A34" s="26">
        <v>30</v>
      </c>
      <c r="B34" s="26" t="s">
        <v>33</v>
      </c>
      <c r="C34" s="20" t="s">
        <v>92</v>
      </c>
      <c r="D34" s="27" t="s">
        <v>63</v>
      </c>
      <c r="E34" s="28"/>
      <c r="F34" s="28">
        <v>0.8947</v>
      </c>
      <c r="G34" s="28">
        <v>0.8947</v>
      </c>
      <c r="H34" s="28">
        <v>0.8947</v>
      </c>
      <c r="I34" s="29">
        <v>20</v>
      </c>
      <c r="J34" s="30">
        <v>20</v>
      </c>
      <c r="K34" s="30">
        <v>20</v>
      </c>
      <c r="L34" s="30">
        <v>15</v>
      </c>
      <c r="M34" s="30">
        <v>10</v>
      </c>
      <c r="N34" s="30">
        <v>85</v>
      </c>
      <c r="O34" s="32" t="s">
        <v>93</v>
      </c>
    </row>
    <row r="35" s="4" customFormat="1" ht="29" customHeight="1" spans="1:15">
      <c r="A35" s="26">
        <v>31</v>
      </c>
      <c r="B35" s="26" t="s">
        <v>33</v>
      </c>
      <c r="C35" s="20" t="s">
        <v>94</v>
      </c>
      <c r="D35" s="27" t="s">
        <v>40</v>
      </c>
      <c r="E35" s="28"/>
      <c r="F35" s="28">
        <v>23</v>
      </c>
      <c r="G35" s="28">
        <v>23</v>
      </c>
      <c r="H35" s="28">
        <v>23</v>
      </c>
      <c r="I35" s="29">
        <v>20</v>
      </c>
      <c r="J35" s="30">
        <v>18.7</v>
      </c>
      <c r="K35" s="30">
        <v>20</v>
      </c>
      <c r="L35" s="30">
        <v>30</v>
      </c>
      <c r="M35" s="30">
        <v>10</v>
      </c>
      <c r="N35" s="30">
        <v>98.7</v>
      </c>
      <c r="O35" s="32" t="s">
        <v>95</v>
      </c>
    </row>
    <row r="36" s="4" customFormat="1" ht="25" customHeight="1" spans="1:15">
      <c r="A36" s="26">
        <v>32</v>
      </c>
      <c r="B36" s="26" t="s">
        <v>33</v>
      </c>
      <c r="C36" s="20" t="s">
        <v>96</v>
      </c>
      <c r="D36" s="27" t="s">
        <v>40</v>
      </c>
      <c r="E36" s="28"/>
      <c r="F36" s="28">
        <v>20</v>
      </c>
      <c r="G36" s="28">
        <v>20</v>
      </c>
      <c r="H36" s="28">
        <v>20</v>
      </c>
      <c r="I36" s="29">
        <v>20</v>
      </c>
      <c r="J36" s="30">
        <v>20</v>
      </c>
      <c r="K36" s="30">
        <v>20</v>
      </c>
      <c r="L36" s="30">
        <v>30</v>
      </c>
      <c r="M36" s="30">
        <v>10</v>
      </c>
      <c r="N36" s="30">
        <v>100</v>
      </c>
      <c r="O36" s="32"/>
    </row>
    <row r="37" s="4" customFormat="1" ht="20" customHeight="1" spans="1:15">
      <c r="A37" s="26">
        <v>33</v>
      </c>
      <c r="B37" s="26" t="s">
        <v>33</v>
      </c>
      <c r="C37" s="20" t="s">
        <v>97</v>
      </c>
      <c r="D37" s="27" t="s">
        <v>40</v>
      </c>
      <c r="E37" s="28"/>
      <c r="F37" s="28">
        <v>5.75</v>
      </c>
      <c r="G37" s="28">
        <v>5.75</v>
      </c>
      <c r="H37" s="28">
        <v>5.6017</v>
      </c>
      <c r="I37" s="29">
        <v>19.48</v>
      </c>
      <c r="J37" s="30">
        <v>20</v>
      </c>
      <c r="K37" s="30">
        <v>20</v>
      </c>
      <c r="L37" s="30">
        <v>30</v>
      </c>
      <c r="M37" s="30">
        <v>10</v>
      </c>
      <c r="N37" s="30">
        <v>99.48</v>
      </c>
      <c r="O37" s="32"/>
    </row>
    <row r="38" s="4" customFormat="1" ht="20" customHeight="1" spans="1:15">
      <c r="A38" s="26">
        <v>34</v>
      </c>
      <c r="B38" s="26" t="s">
        <v>33</v>
      </c>
      <c r="C38" s="20" t="s">
        <v>98</v>
      </c>
      <c r="D38" s="27" t="s">
        <v>99</v>
      </c>
      <c r="E38" s="28"/>
      <c r="F38" s="28">
        <v>706.560097</v>
      </c>
      <c r="G38" s="28">
        <v>706.560097</v>
      </c>
      <c r="H38" s="28">
        <v>706.560097</v>
      </c>
      <c r="I38" s="29">
        <v>20</v>
      </c>
      <c r="J38" s="30">
        <v>20</v>
      </c>
      <c r="K38" s="30">
        <v>20</v>
      </c>
      <c r="L38" s="30">
        <v>30</v>
      </c>
      <c r="M38" s="30">
        <v>10</v>
      </c>
      <c r="N38" s="30">
        <v>100</v>
      </c>
      <c r="O38" s="32"/>
    </row>
    <row r="39" s="4" customFormat="1" ht="20" customHeight="1" spans="1:15">
      <c r="A39" s="26">
        <v>35</v>
      </c>
      <c r="B39" s="26" t="s">
        <v>33</v>
      </c>
      <c r="C39" s="20" t="s">
        <v>100</v>
      </c>
      <c r="D39" s="27" t="s">
        <v>101</v>
      </c>
      <c r="E39" s="28">
        <v>411</v>
      </c>
      <c r="F39" s="28">
        <v>0</v>
      </c>
      <c r="G39" s="28">
        <v>411</v>
      </c>
      <c r="H39" s="28">
        <v>408.187</v>
      </c>
      <c r="I39" s="54">
        <v>19.8631143552311</v>
      </c>
      <c r="J39" s="30">
        <v>20</v>
      </c>
      <c r="K39" s="30">
        <v>19.89</v>
      </c>
      <c r="L39" s="30">
        <v>30</v>
      </c>
      <c r="M39" s="30">
        <v>10</v>
      </c>
      <c r="N39" s="54">
        <v>99.7531143552311</v>
      </c>
      <c r="O39" s="32"/>
    </row>
    <row r="40" s="4" customFormat="1" ht="20" customHeight="1" spans="1:15">
      <c r="A40" s="26">
        <v>36</v>
      </c>
      <c r="B40" s="26" t="s">
        <v>33</v>
      </c>
      <c r="C40" s="20" t="s">
        <v>102</v>
      </c>
      <c r="D40" s="45" t="s">
        <v>43</v>
      </c>
      <c r="E40" s="28"/>
      <c r="F40" s="28">
        <v>114.0376</v>
      </c>
      <c r="G40" s="28">
        <v>114.0376</v>
      </c>
      <c r="H40" s="28">
        <v>114.0376</v>
      </c>
      <c r="I40" s="54">
        <v>20</v>
      </c>
      <c r="J40" s="30">
        <v>20</v>
      </c>
      <c r="K40" s="30">
        <v>20</v>
      </c>
      <c r="L40" s="47">
        <v>40</v>
      </c>
      <c r="M40" s="41"/>
      <c r="N40" s="30">
        <v>100</v>
      </c>
      <c r="O40" s="32"/>
    </row>
    <row r="41" s="4" customFormat="1" ht="20" customHeight="1" spans="1:15">
      <c r="A41" s="26">
        <v>37</v>
      </c>
      <c r="B41" s="26" t="s">
        <v>33</v>
      </c>
      <c r="C41" s="20" t="s">
        <v>103</v>
      </c>
      <c r="D41" s="27" t="s">
        <v>40</v>
      </c>
      <c r="E41" s="28"/>
      <c r="F41" s="28">
        <v>118.5</v>
      </c>
      <c r="G41" s="28">
        <v>118.5</v>
      </c>
      <c r="H41" s="28">
        <v>118.5</v>
      </c>
      <c r="I41" s="54">
        <v>20</v>
      </c>
      <c r="J41" s="30">
        <v>20</v>
      </c>
      <c r="K41" s="30">
        <v>20</v>
      </c>
      <c r="L41" s="47">
        <v>40</v>
      </c>
      <c r="M41" s="48"/>
      <c r="N41" s="30">
        <v>100</v>
      </c>
      <c r="O41" s="32"/>
    </row>
    <row r="42" s="4" customFormat="1" ht="20" customHeight="1" spans="1:15">
      <c r="A42" s="26">
        <v>38</v>
      </c>
      <c r="B42" s="26" t="s">
        <v>33</v>
      </c>
      <c r="C42" s="20" t="s">
        <v>104</v>
      </c>
      <c r="D42" s="27" t="s">
        <v>40</v>
      </c>
      <c r="E42" s="28"/>
      <c r="F42" s="28">
        <v>43</v>
      </c>
      <c r="G42" s="28">
        <v>43</v>
      </c>
      <c r="H42" s="28">
        <v>43</v>
      </c>
      <c r="I42" s="54">
        <v>20</v>
      </c>
      <c r="J42" s="30">
        <v>20</v>
      </c>
      <c r="K42" s="30">
        <v>20</v>
      </c>
      <c r="L42" s="30">
        <v>30</v>
      </c>
      <c r="M42" s="30">
        <v>10</v>
      </c>
      <c r="N42" s="30">
        <v>100</v>
      </c>
      <c r="O42" s="32"/>
    </row>
    <row r="43" s="4" customFormat="1" ht="20" customHeight="1" spans="1:15">
      <c r="A43" s="26">
        <v>39</v>
      </c>
      <c r="B43" s="26" t="s">
        <v>33</v>
      </c>
      <c r="C43" s="20" t="s">
        <v>105</v>
      </c>
      <c r="D43" s="27" t="s">
        <v>76</v>
      </c>
      <c r="E43" s="28"/>
      <c r="F43" s="28">
        <v>87.377342</v>
      </c>
      <c r="G43" s="28">
        <v>87.377342</v>
      </c>
      <c r="H43" s="28">
        <v>87.377342</v>
      </c>
      <c r="I43" s="54">
        <v>20</v>
      </c>
      <c r="J43" s="30">
        <v>20</v>
      </c>
      <c r="K43" s="30">
        <v>20</v>
      </c>
      <c r="L43" s="30">
        <v>30</v>
      </c>
      <c r="M43" s="30">
        <v>10</v>
      </c>
      <c r="N43" s="30">
        <v>100</v>
      </c>
      <c r="O43" s="32"/>
    </row>
    <row r="44" s="4" customFormat="1" ht="20" customHeight="1" spans="1:15">
      <c r="A44" s="26">
        <v>40</v>
      </c>
      <c r="B44" s="26" t="s">
        <v>33</v>
      </c>
      <c r="C44" s="20" t="s">
        <v>106</v>
      </c>
      <c r="D44" s="27" t="s">
        <v>107</v>
      </c>
      <c r="E44" s="28"/>
      <c r="F44" s="28">
        <v>0.5</v>
      </c>
      <c r="G44" s="28">
        <v>0.5</v>
      </c>
      <c r="H44" s="28">
        <v>0.5</v>
      </c>
      <c r="I44" s="54">
        <v>20</v>
      </c>
      <c r="J44" s="30">
        <v>20</v>
      </c>
      <c r="K44" s="30">
        <v>20</v>
      </c>
      <c r="L44" s="30">
        <v>30</v>
      </c>
      <c r="M44" s="30">
        <v>10</v>
      </c>
      <c r="N44" s="30">
        <v>100</v>
      </c>
      <c r="O44" s="32"/>
    </row>
    <row r="45" s="4" customFormat="1" ht="27" customHeight="1" spans="1:15">
      <c r="A45" s="26">
        <v>41</v>
      </c>
      <c r="B45" s="26" t="s">
        <v>33</v>
      </c>
      <c r="C45" s="20" t="s">
        <v>108</v>
      </c>
      <c r="D45" s="24" t="s">
        <v>107</v>
      </c>
      <c r="E45" s="28"/>
      <c r="F45" s="28">
        <v>7.218519</v>
      </c>
      <c r="G45" s="28">
        <v>7.218519</v>
      </c>
      <c r="H45" s="28">
        <v>7.218519</v>
      </c>
      <c r="I45" s="54">
        <v>20</v>
      </c>
      <c r="J45" s="30">
        <v>20</v>
      </c>
      <c r="K45" s="30">
        <v>20</v>
      </c>
      <c r="L45" s="30">
        <v>30</v>
      </c>
      <c r="M45" s="30">
        <v>10</v>
      </c>
      <c r="N45" s="30">
        <v>100</v>
      </c>
      <c r="O45" s="32"/>
    </row>
    <row r="46" s="4" customFormat="1" ht="24" customHeight="1" spans="1:15">
      <c r="A46" s="26">
        <v>42</v>
      </c>
      <c r="B46" s="26" t="s">
        <v>33</v>
      </c>
      <c r="C46" s="20" t="s">
        <v>109</v>
      </c>
      <c r="D46" s="24" t="s">
        <v>107</v>
      </c>
      <c r="E46" s="28"/>
      <c r="F46" s="28">
        <v>2</v>
      </c>
      <c r="G46" s="28">
        <v>2</v>
      </c>
      <c r="H46" s="28">
        <v>1.5689</v>
      </c>
      <c r="I46" s="54">
        <v>15.689</v>
      </c>
      <c r="J46" s="30">
        <v>20</v>
      </c>
      <c r="K46" s="30">
        <v>20</v>
      </c>
      <c r="L46" s="46">
        <v>23.53</v>
      </c>
      <c r="M46" s="30">
        <v>10</v>
      </c>
      <c r="N46" s="31">
        <v>89.219</v>
      </c>
      <c r="O46" s="32" t="s">
        <v>110</v>
      </c>
    </row>
    <row r="47" s="3" customFormat="1" ht="25" customHeight="1" spans="1:15">
      <c r="A47" s="26">
        <v>43</v>
      </c>
      <c r="B47" s="26" t="s">
        <v>33</v>
      </c>
      <c r="C47" s="20" t="s">
        <v>111</v>
      </c>
      <c r="D47" s="27" t="s">
        <v>107</v>
      </c>
      <c r="E47" s="28"/>
      <c r="F47" s="28">
        <v>10</v>
      </c>
      <c r="G47" s="28">
        <v>10</v>
      </c>
      <c r="H47" s="28">
        <v>10</v>
      </c>
      <c r="I47" s="54">
        <v>20</v>
      </c>
      <c r="J47" s="30">
        <v>20</v>
      </c>
      <c r="K47" s="30">
        <v>20</v>
      </c>
      <c r="L47" s="30">
        <v>30</v>
      </c>
      <c r="M47" s="30">
        <v>10</v>
      </c>
      <c r="N47" s="30">
        <v>100</v>
      </c>
      <c r="O47" s="55"/>
    </row>
    <row r="48" s="3" customFormat="1" ht="25" customHeight="1" spans="1:15">
      <c r="A48" s="26">
        <v>44</v>
      </c>
      <c r="B48" s="26" t="s">
        <v>33</v>
      </c>
      <c r="C48" s="20" t="s">
        <v>112</v>
      </c>
      <c r="D48" s="27" t="s">
        <v>107</v>
      </c>
      <c r="E48" s="28"/>
      <c r="F48" s="28">
        <v>19.182</v>
      </c>
      <c r="G48" s="28">
        <v>19.182</v>
      </c>
      <c r="H48" s="28">
        <v>2.95</v>
      </c>
      <c r="I48" s="54">
        <v>3.07580022938171</v>
      </c>
      <c r="J48" s="30">
        <v>20</v>
      </c>
      <c r="K48" s="30">
        <v>20</v>
      </c>
      <c r="L48" s="30">
        <v>30</v>
      </c>
      <c r="M48" s="30">
        <v>10</v>
      </c>
      <c r="N48" s="31">
        <v>83.0758002293817</v>
      </c>
      <c r="O48" s="55"/>
    </row>
    <row r="49" s="3" customFormat="1" ht="25" customHeight="1" spans="1:15">
      <c r="A49" s="26">
        <v>45</v>
      </c>
      <c r="B49" s="26" t="s">
        <v>33</v>
      </c>
      <c r="C49" s="20" t="s">
        <v>113</v>
      </c>
      <c r="D49" s="27" t="s">
        <v>107</v>
      </c>
      <c r="E49" s="28"/>
      <c r="F49" s="28">
        <v>90.5632</v>
      </c>
      <c r="G49" s="28">
        <v>90.5632</v>
      </c>
      <c r="H49" s="28">
        <v>90.5632</v>
      </c>
      <c r="I49" s="54">
        <v>20</v>
      </c>
      <c r="J49" s="30">
        <v>20</v>
      </c>
      <c r="K49" s="30">
        <v>20</v>
      </c>
      <c r="L49" s="30">
        <v>30</v>
      </c>
      <c r="M49" s="30">
        <v>10</v>
      </c>
      <c r="N49" s="30">
        <v>100</v>
      </c>
      <c r="O49" s="55"/>
    </row>
    <row r="50" s="3" customFormat="1" ht="25" customHeight="1" spans="1:15">
      <c r="A50" s="26">
        <v>46</v>
      </c>
      <c r="B50" s="26" t="s">
        <v>33</v>
      </c>
      <c r="C50" s="20" t="s">
        <v>114</v>
      </c>
      <c r="D50" s="27" t="s">
        <v>107</v>
      </c>
      <c r="E50" s="28"/>
      <c r="F50" s="28">
        <v>6</v>
      </c>
      <c r="G50" s="28">
        <v>6</v>
      </c>
      <c r="H50" s="28">
        <v>6</v>
      </c>
      <c r="I50" s="54">
        <v>20</v>
      </c>
      <c r="J50" s="30">
        <v>20</v>
      </c>
      <c r="K50" s="30">
        <v>20</v>
      </c>
      <c r="L50" s="30">
        <v>30</v>
      </c>
      <c r="M50" s="30">
        <v>10</v>
      </c>
      <c r="N50" s="30">
        <v>100</v>
      </c>
      <c r="O50" s="55"/>
    </row>
    <row r="51" s="3" customFormat="1" ht="25" customHeight="1" spans="1:15">
      <c r="A51" s="26">
        <v>47</v>
      </c>
      <c r="B51" s="26" t="s">
        <v>33</v>
      </c>
      <c r="C51" s="20" t="s">
        <v>115</v>
      </c>
      <c r="D51" s="27" t="s">
        <v>107</v>
      </c>
      <c r="E51" s="28"/>
      <c r="F51" s="28">
        <v>3</v>
      </c>
      <c r="G51" s="28">
        <v>3</v>
      </c>
      <c r="H51" s="28">
        <v>3</v>
      </c>
      <c r="I51" s="54">
        <v>20</v>
      </c>
      <c r="J51" s="30">
        <v>16.84</v>
      </c>
      <c r="K51" s="30">
        <v>20</v>
      </c>
      <c r="L51" s="30">
        <v>30</v>
      </c>
      <c r="M51" s="30">
        <v>10</v>
      </c>
      <c r="N51" s="30">
        <v>96.84</v>
      </c>
      <c r="O51" s="32" t="s">
        <v>116</v>
      </c>
    </row>
    <row r="52" s="3" customFormat="1" ht="25" customHeight="1" spans="1:15">
      <c r="A52" s="26">
        <v>48</v>
      </c>
      <c r="B52" s="26" t="s">
        <v>33</v>
      </c>
      <c r="C52" s="20" t="s">
        <v>117</v>
      </c>
      <c r="D52" s="27" t="s">
        <v>107</v>
      </c>
      <c r="E52" s="28"/>
      <c r="F52" s="28">
        <v>24.18595</v>
      </c>
      <c r="G52" s="28">
        <v>24.18595</v>
      </c>
      <c r="H52" s="28">
        <v>24.18595</v>
      </c>
      <c r="I52" s="54">
        <v>20</v>
      </c>
      <c r="J52" s="30">
        <v>20</v>
      </c>
      <c r="K52" s="30">
        <v>20</v>
      </c>
      <c r="L52" s="30">
        <v>30</v>
      </c>
      <c r="M52" s="30">
        <v>10</v>
      </c>
      <c r="N52" s="30">
        <v>100</v>
      </c>
      <c r="O52" s="55"/>
    </row>
    <row r="53" s="3" customFormat="1" ht="25" customHeight="1" spans="1:15">
      <c r="A53" s="26">
        <v>49</v>
      </c>
      <c r="B53" s="26" t="s">
        <v>33</v>
      </c>
      <c r="C53" s="20" t="s">
        <v>118</v>
      </c>
      <c r="D53" s="27" t="s">
        <v>107</v>
      </c>
      <c r="E53" s="28"/>
      <c r="F53" s="28">
        <v>19.8184</v>
      </c>
      <c r="G53" s="28">
        <v>19.8184</v>
      </c>
      <c r="H53" s="28">
        <v>19.8184</v>
      </c>
      <c r="I53" s="54">
        <v>20</v>
      </c>
      <c r="J53" s="30">
        <v>20</v>
      </c>
      <c r="K53" s="30">
        <v>20</v>
      </c>
      <c r="L53" s="30">
        <v>30</v>
      </c>
      <c r="M53" s="30">
        <v>10</v>
      </c>
      <c r="N53" s="30">
        <v>100</v>
      </c>
      <c r="O53" s="55"/>
    </row>
    <row r="54" s="3" customFormat="1" ht="25" customHeight="1" spans="1:15">
      <c r="A54" s="26">
        <v>50</v>
      </c>
      <c r="B54" s="26" t="s">
        <v>33</v>
      </c>
      <c r="C54" s="20" t="s">
        <v>119</v>
      </c>
      <c r="D54" s="27" t="s">
        <v>107</v>
      </c>
      <c r="E54" s="28"/>
      <c r="F54" s="28">
        <v>9.4</v>
      </c>
      <c r="G54" s="28">
        <v>9.4</v>
      </c>
      <c r="H54" s="28">
        <v>9.4</v>
      </c>
      <c r="I54" s="54">
        <v>20</v>
      </c>
      <c r="J54" s="30">
        <v>20</v>
      </c>
      <c r="K54" s="30">
        <v>20</v>
      </c>
      <c r="L54" s="30">
        <v>30</v>
      </c>
      <c r="M54" s="30">
        <v>10</v>
      </c>
      <c r="N54" s="30">
        <v>100</v>
      </c>
      <c r="O54" s="55"/>
    </row>
    <row r="55" s="3" customFormat="1" ht="25" customHeight="1" spans="1:15">
      <c r="A55" s="26">
        <v>51</v>
      </c>
      <c r="B55" s="26" t="s">
        <v>33</v>
      </c>
      <c r="C55" s="20" t="s">
        <v>120</v>
      </c>
      <c r="D55" s="27" t="s">
        <v>101</v>
      </c>
      <c r="E55" s="28">
        <v>400</v>
      </c>
      <c r="F55" s="28"/>
      <c r="G55" s="28">
        <v>400</v>
      </c>
      <c r="H55" s="28">
        <v>400</v>
      </c>
      <c r="I55" s="54">
        <v>20</v>
      </c>
      <c r="J55" s="30">
        <v>20</v>
      </c>
      <c r="K55" s="30">
        <v>20</v>
      </c>
      <c r="L55" s="30">
        <v>30</v>
      </c>
      <c r="M55" s="30">
        <v>10</v>
      </c>
      <c r="N55" s="30">
        <v>100</v>
      </c>
      <c r="O55" s="55"/>
    </row>
    <row r="56" s="3" customFormat="1" ht="25" customHeight="1" spans="1:15">
      <c r="A56" s="26">
        <v>52</v>
      </c>
      <c r="B56" s="26" t="s">
        <v>33</v>
      </c>
      <c r="C56" s="20" t="s">
        <v>121</v>
      </c>
      <c r="D56" s="27" t="s">
        <v>63</v>
      </c>
      <c r="E56" s="28"/>
      <c r="F56" s="28">
        <v>1.73</v>
      </c>
      <c r="G56" s="28">
        <v>1.73</v>
      </c>
      <c r="H56" s="28">
        <v>0.57</v>
      </c>
      <c r="I56" s="54">
        <v>6.58959537572254</v>
      </c>
      <c r="J56" s="30">
        <v>20</v>
      </c>
      <c r="K56" s="30">
        <v>20</v>
      </c>
      <c r="L56" s="30">
        <v>30</v>
      </c>
      <c r="M56" s="30">
        <v>10</v>
      </c>
      <c r="N56" s="31">
        <v>86.5895953757225</v>
      </c>
      <c r="O56" s="32" t="s">
        <v>122</v>
      </c>
    </row>
    <row r="57" s="3" customFormat="1" ht="25" customHeight="1" spans="1:15">
      <c r="A57" s="26">
        <v>53</v>
      </c>
      <c r="B57" s="26" t="s">
        <v>33</v>
      </c>
      <c r="C57" s="20" t="s">
        <v>123</v>
      </c>
      <c r="D57" s="27" t="s">
        <v>124</v>
      </c>
      <c r="E57" s="28"/>
      <c r="F57" s="28">
        <v>1.44</v>
      </c>
      <c r="G57" s="28">
        <v>1.44</v>
      </c>
      <c r="H57" s="28">
        <v>1.44</v>
      </c>
      <c r="I57" s="54">
        <v>20</v>
      </c>
      <c r="J57" s="30">
        <v>20</v>
      </c>
      <c r="K57" s="30">
        <v>20</v>
      </c>
      <c r="L57" s="30">
        <v>30</v>
      </c>
      <c r="M57" s="30">
        <v>10</v>
      </c>
      <c r="N57" s="30">
        <v>100</v>
      </c>
      <c r="O57" s="55"/>
    </row>
    <row r="58" s="3" customFormat="1" spans="1:15">
      <c r="C58" s="56"/>
      <c r="D58" s="3"/>
      <c r="E58" s="57"/>
      <c r="F58" s="57"/>
      <c r="G58" s="57"/>
      <c r="H58" s="57"/>
      <c r="I58" s="3"/>
      <c r="J58" s="11"/>
      <c r="K58" s="3"/>
      <c r="L58" s="3"/>
      <c r="M58" s="3"/>
      <c r="N58" s="3"/>
      <c r="O58" s="58"/>
    </row>
    <row r="59" s="3" customFormat="1" spans="1:15">
      <c r="C59" s="56"/>
      <c r="D59" s="3"/>
      <c r="E59" s="57"/>
      <c r="F59" s="57"/>
      <c r="G59" s="57"/>
      <c r="H59" s="57"/>
      <c r="I59" s="3"/>
      <c r="J59" s="11"/>
      <c r="K59" s="3"/>
      <c r="L59" s="3"/>
      <c r="M59" s="3"/>
      <c r="N59" s="3"/>
      <c r="O59" s="58"/>
    </row>
    <row r="60" s="3" customFormat="1" spans="1:15">
      <c r="C60" s="56"/>
      <c r="D60" s="3"/>
      <c r="E60" s="57"/>
      <c r="F60" s="57"/>
      <c r="G60" s="57"/>
      <c r="H60" s="57"/>
      <c r="I60" s="3"/>
      <c r="J60" s="11"/>
      <c r="K60" s="3"/>
      <c r="L60" s="3"/>
      <c r="M60" s="3"/>
      <c r="N60" s="3"/>
      <c r="O60" s="58"/>
    </row>
    <row r="61" s="3" customFormat="1" spans="1:15">
      <c r="C61" s="56"/>
      <c r="D61" s="3"/>
      <c r="E61" s="57"/>
      <c r="F61" s="57"/>
      <c r="G61" s="57"/>
      <c r="H61" s="57"/>
      <c r="I61" s="3"/>
      <c r="J61" s="11"/>
      <c r="K61" s="3"/>
      <c r="L61" s="3"/>
      <c r="M61" s="3"/>
      <c r="N61" s="3"/>
      <c r="O61" s="58"/>
    </row>
    <row r="62" s="3" customFormat="1" spans="1:15">
      <c r="C62" s="56"/>
      <c r="D62" s="3"/>
      <c r="E62" s="57"/>
      <c r="F62" s="57"/>
      <c r="G62" s="57"/>
      <c r="H62" s="57"/>
      <c r="I62" s="3"/>
      <c r="J62" s="11"/>
      <c r="K62" s="3"/>
      <c r="L62" s="3"/>
      <c r="M62" s="3"/>
      <c r="N62" s="3"/>
      <c r="O62" s="58"/>
    </row>
    <row r="63" s="3" customFormat="1" spans="1:15">
      <c r="C63" s="56"/>
      <c r="D63" s="3"/>
      <c r="E63" s="57"/>
      <c r="F63" s="57"/>
      <c r="G63" s="57"/>
      <c r="H63" s="57"/>
      <c r="I63" s="3"/>
      <c r="J63" s="11"/>
      <c r="K63" s="3"/>
      <c r="L63" s="3"/>
      <c r="M63" s="3"/>
      <c r="N63" s="3"/>
      <c r="O63" s="58"/>
    </row>
    <row r="64" s="3" customFormat="1" spans="1:15">
      <c r="C64" s="56"/>
      <c r="D64" s="3"/>
      <c r="E64" s="57"/>
      <c r="F64" s="57"/>
      <c r="G64" s="57"/>
      <c r="H64" s="57"/>
      <c r="I64" s="3"/>
      <c r="J64" s="11"/>
      <c r="K64" s="3"/>
      <c r="L64" s="3"/>
      <c r="M64" s="3"/>
      <c r="N64" s="3"/>
      <c r="O64" s="58"/>
    </row>
    <row r="65" s="3" customFormat="1" spans="3:15">
      <c r="C65" s="56"/>
      <c r="D65" s="3"/>
      <c r="E65" s="57"/>
      <c r="F65" s="57"/>
      <c r="G65" s="57"/>
      <c r="H65" s="57"/>
      <c r="I65" s="3"/>
      <c r="J65" s="11"/>
      <c r="K65" s="3"/>
      <c r="L65" s="3"/>
      <c r="M65" s="3"/>
      <c r="N65" s="3"/>
      <c r="O65" s="58"/>
    </row>
    <row r="66" s="3" customFormat="1" spans="3:15">
      <c r="C66" s="56"/>
      <c r="D66" s="3"/>
      <c r="E66" s="57"/>
      <c r="F66" s="57"/>
      <c r="G66" s="57"/>
      <c r="H66" s="57"/>
      <c r="I66" s="3"/>
      <c r="J66" s="11"/>
      <c r="K66" s="3"/>
      <c r="L66" s="3"/>
      <c r="M66" s="3"/>
      <c r="N66" s="3"/>
      <c r="O66" s="58"/>
    </row>
    <row r="67" s="3" customFormat="1" spans="3:15">
      <c r="C67" s="56"/>
      <c r="D67" s="3"/>
      <c r="E67" s="57"/>
      <c r="F67" s="57"/>
      <c r="G67" s="57"/>
      <c r="H67" s="57"/>
      <c r="I67" s="3"/>
      <c r="J67" s="11"/>
      <c r="K67" s="3"/>
      <c r="L67" s="3"/>
      <c r="M67" s="3"/>
      <c r="N67" s="3"/>
      <c r="O67" s="58"/>
    </row>
    <row r="68" s="3" customFormat="1" spans="3:15">
      <c r="C68" s="56"/>
      <c r="D68" s="3"/>
      <c r="E68" s="57"/>
      <c r="F68" s="57"/>
      <c r="G68" s="57"/>
      <c r="H68" s="57"/>
      <c r="I68" s="3"/>
      <c r="J68" s="11"/>
      <c r="K68" s="3"/>
      <c r="L68" s="3"/>
      <c r="M68" s="3"/>
      <c r="N68" s="3"/>
      <c r="O68" s="58"/>
    </row>
    <row r="69" s="3" customFormat="1" spans="3:15">
      <c r="C69" s="56"/>
      <c r="D69" s="3"/>
      <c r="E69" s="57"/>
      <c r="F69" s="57"/>
      <c r="G69" s="57"/>
      <c r="H69" s="57"/>
      <c r="I69" s="3"/>
      <c r="J69" s="11"/>
      <c r="K69" s="3"/>
      <c r="L69" s="3"/>
      <c r="M69" s="3"/>
      <c r="N69" s="3"/>
      <c r="O69" s="58"/>
    </row>
    <row r="70" s="3" customFormat="1" spans="3:15">
      <c r="C70" s="56"/>
      <c r="D70" s="3"/>
      <c r="E70" s="57"/>
      <c r="F70" s="57"/>
      <c r="G70" s="57"/>
      <c r="H70" s="57"/>
      <c r="I70" s="3"/>
      <c r="J70" s="11"/>
      <c r="K70" s="3"/>
      <c r="L70" s="3"/>
      <c r="M70" s="3"/>
      <c r="N70" s="3"/>
      <c r="O70" s="58"/>
    </row>
    <row r="71" s="3" customFormat="1" spans="3:15">
      <c r="C71" s="56"/>
      <c r="D71" s="3"/>
      <c r="E71" s="57"/>
      <c r="F71" s="57"/>
      <c r="G71" s="57"/>
      <c r="H71" s="57"/>
      <c r="I71" s="3"/>
      <c r="J71" s="11"/>
      <c r="K71" s="3"/>
      <c r="L71" s="3"/>
      <c r="M71" s="3"/>
      <c r="N71" s="3"/>
      <c r="O71" s="58"/>
    </row>
    <row r="72" s="3" customFormat="1" spans="3:15">
      <c r="C72" s="56"/>
      <c r="D72" s="3"/>
      <c r="E72" s="57"/>
      <c r="F72" s="57"/>
      <c r="G72" s="57"/>
      <c r="H72" s="57"/>
      <c r="I72" s="3"/>
      <c r="J72" s="11"/>
      <c r="K72" s="3"/>
      <c r="L72" s="3"/>
      <c r="M72" s="3"/>
      <c r="N72" s="3"/>
      <c r="O72" s="58"/>
    </row>
    <row r="73" s="3" customFormat="1" spans="3:15">
      <c r="C73" s="56"/>
      <c r="D73" s="3"/>
      <c r="E73" s="57"/>
      <c r="F73" s="57"/>
      <c r="G73" s="57"/>
      <c r="H73" s="57"/>
      <c r="I73" s="3"/>
      <c r="J73" s="11"/>
      <c r="K73" s="3"/>
      <c r="L73" s="3"/>
      <c r="M73" s="3"/>
      <c r="N73" s="3"/>
      <c r="O73" s="58"/>
    </row>
  </sheetData>
  <mergeCells count="59">
    <mergeCell ref="A1:O1"/>
    <mergeCell ref="A2:O2"/>
    <mergeCell ref="E3:G3"/>
    <mergeCell ref="I3:N3"/>
    <mergeCell ref="L23:M23"/>
    <mergeCell ref="L29:M29"/>
    <mergeCell ref="L32:M32"/>
    <mergeCell ref="L40:M40"/>
    <mergeCell ref="L41:M41"/>
    <mergeCell ref="A3:A4"/>
    <mergeCell ref="B3:B4"/>
    <mergeCell ref="C3:C4"/>
    <mergeCell ref="D3:D4"/>
    <mergeCell ref="E7:E8"/>
    <mergeCell ref="E14:E15"/>
    <mergeCell ref="E16:E17"/>
    <mergeCell ref="E25:E26"/>
    <mergeCell ref="F7:F8"/>
    <mergeCell ref="F14:F15"/>
    <mergeCell ref="F16:F17"/>
    <mergeCell ref="F25:F26"/>
    <mergeCell ref="G7:G8"/>
    <mergeCell ref="G14:G15"/>
    <mergeCell ref="G16:G17"/>
    <mergeCell ref="G25:G26"/>
    <mergeCell ref="H3:H4"/>
    <mergeCell ref="H7:H8"/>
    <mergeCell ref="H14:H15"/>
    <mergeCell ref="H16:H17"/>
    <mergeCell ref="H25:H26"/>
    <mergeCell ref="I7:I8"/>
    <mergeCell ref="I14:I15"/>
    <mergeCell ref="I16:I17"/>
    <mergeCell ref="I25:I26"/>
    <mergeCell ref="J7:J8"/>
    <mergeCell ref="J14:J15"/>
    <mergeCell ref="J16:J17"/>
    <mergeCell ref="J25:J26"/>
    <mergeCell ref="K7:K8"/>
    <mergeCell ref="K14:K15"/>
    <mergeCell ref="K16:K17"/>
    <mergeCell ref="K25:K26"/>
    <mergeCell ref="L7:L8"/>
    <mergeCell ref="L14:L15"/>
    <mergeCell ref="L16:L17"/>
    <mergeCell ref="L25:L26"/>
    <mergeCell ref="M7:M8"/>
    <mergeCell ref="M14:M15"/>
    <mergeCell ref="M16:M17"/>
    <mergeCell ref="M25:M26"/>
    <mergeCell ref="N7:N8"/>
    <mergeCell ref="N14:N15"/>
    <mergeCell ref="N16:N17"/>
    <mergeCell ref="N25:N26"/>
    <mergeCell ref="O3:O4"/>
    <mergeCell ref="O7:O8"/>
    <mergeCell ref="O14:O15"/>
    <mergeCell ref="O16:O17"/>
    <mergeCell ref="O25:O26"/>
  </mergeCells>
  <pageMargins left="0.751388888888889" right="0.751388888888889" top="0.432638888888889" bottom="0.354166666666667" header="0.118055555555556" footer="0"/>
  <pageSetup paperSize="9" scale="53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附加5部门整体汇总表</vt:lpstr>
      <vt:lpstr>附件5项目自评汇总表1000w以上</vt:lpstr>
      <vt:lpstr>附件5项目自评汇总表1000w以下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王珂</cp:lastModifiedBy>
  <dcterms:created xsi:type="dcterms:W3CDTF">2026-03-10T01:13:00Z</dcterms:created>
  <dcterms:modified xsi:type="dcterms:W3CDTF">2026-06-17T02:51:23Z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0817CCE830CE490F8219AE6B9B323906_11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