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 activeTab="1"/>
  </bookViews>
  <sheets>
    <sheet name="附件3部门整体运行监控情况统计表" sheetId="2" r:id="rId1"/>
    <sheet name="附件4项目绩效运行监控情况统计表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3" l="1"/>
  <c r="J17" i="3"/>
  <c r="I17" i="3"/>
  <c r="G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J5" i="2"/>
  <c r="H5" i="2"/>
</calcChain>
</file>

<file path=xl/sharedStrings.xml><?xml version="1.0" encoding="utf-8"?>
<sst xmlns="http://schemas.openxmlformats.org/spreadsheetml/2006/main" count="87" uniqueCount="45">
  <si>
    <t>附表3    2025年部门预算绩效运行监控情况统计表（部门整体）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</si>
  <si>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</si>
  <si>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</si>
  <si>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</si>
  <si>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</si>
  <si>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</si>
  <si>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</si>
  <si>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</si>
  <si>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</si>
  <si>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</si>
  <si>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</si>
  <si>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</si>
  <si>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</si>
  <si>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</si>
  <si>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年中追加数+/调减数-</t>
  </si>
  <si>
    <t>小计</t>
  </si>
  <si>
    <t>077</t>
  </si>
  <si>
    <t>常青花园社区管理办公室</t>
  </si>
  <si>
    <t>常青花园社区管理办公室2025年预算</t>
  </si>
  <si>
    <t>无</t>
  </si>
  <si>
    <t>附件4   2025年部门预算绩效运行监控情况统计表（项目）</t>
  </si>
  <si>
    <t>总序号</t>
  </si>
  <si>
    <t>单位序号</t>
  </si>
  <si>
    <t>实施科室（单位）</t>
  </si>
  <si>
    <t>077001</t>
  </si>
  <si>
    <t>街办“雪亮工程”建设项目</t>
  </si>
  <si>
    <t>平安建设科</t>
  </si>
  <si>
    <t>街办安全生产专项工作经费</t>
  </si>
  <si>
    <t>街办城管执法专项工作经费</t>
  </si>
  <si>
    <t>城市管理科</t>
  </si>
  <si>
    <t>街办党群中心专项工作经费</t>
  </si>
  <si>
    <t>社区服务中心</t>
  </si>
  <si>
    <t>街办对二级单位补助</t>
  </si>
  <si>
    <t>党政综合科</t>
  </si>
  <si>
    <t>街办公共服务办工作经费</t>
  </si>
  <si>
    <t>社会事务科</t>
  </si>
  <si>
    <t>街办公共管理办工作经费</t>
  </si>
  <si>
    <t>街办国家安全宣教活动经费</t>
  </si>
  <si>
    <t>街办平安建设办工作经费</t>
  </si>
  <si>
    <t>街办区域发展办工作经费</t>
  </si>
  <si>
    <t>区域发展科</t>
  </si>
  <si>
    <t>履职工作经费</t>
  </si>
  <si>
    <t>077002</t>
  </si>
  <si>
    <t>街办党政办工作经费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</si>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</sst>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8" formatCode="0.00_ "/>
    <numFmt numFmtId="179" formatCode="#,##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family val="2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3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Protection="0">
      <alignment vertical="center"/>
    </xf>
    <xf numFmtId="0" fontId="14" fillId="6" borderId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5" fillId="0" borderId="0" applyProtection="0">
      <alignment vertical="center"/>
    </xf>
    <xf numFmtId="9" fontId="15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4" fillId="0" borderId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4" fillId="0" borderId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>
      <protection locked="0"/>
    </xf>
    <xf numFmtId="0" fontId="6" fillId="0" borderId="0">
      <protection locked="0"/>
    </xf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6" fillId="0" borderId="0"/>
    <xf numFmtId="0" fontId="14" fillId="0" borderId="0" applyProtection="0">
      <alignment vertical="center"/>
    </xf>
    <xf numFmtId="0" fontId="16" fillId="0" borderId="0">
      <alignment vertical="center"/>
    </xf>
    <xf numFmtId="0" fontId="18" fillId="0" borderId="0"/>
    <xf numFmtId="0" fontId="19" fillId="0" borderId="0" applyProtection="0">
      <alignment vertical="center"/>
    </xf>
    <xf numFmtId="0" fontId="20" fillId="0" borderId="0">
      <alignment vertical="center"/>
    </xf>
    <xf numFmtId="0" fontId="6" fillId="0" borderId="0"/>
    <xf numFmtId="0" fontId="21" fillId="0" borderId="0" applyProtection="0"/>
    <xf numFmtId="0" fontId="6" fillId="0" borderId="0" applyProtection="0"/>
    <xf numFmtId="0" fontId="13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3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Protection="0">
      <alignment vertical="center"/>
    </xf>
    <xf numFmtId="0" fontId="6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 applyProtection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6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43" fontId="14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4" fillId="0" borderId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7" borderId="0" applyProtection="0">
      <alignment vertical="center"/>
    </xf>
    <xf numFmtId="0" fontId="23" fillId="7" borderId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5" fillId="0" borderId="1" xfId="1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178" fontId="11" fillId="0" borderId="1" xfId="0" applyNumberFormat="1" applyFont="1" applyFill="1" applyBorder="1" applyAlignment="1">
      <alignment horizontal="center" vertical="center" wrapText="1"/>
    </xf>
    <xf numFmtId="9" fontId="6" fillId="0" borderId="0" xfId="34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9" fontId="9" fillId="0" borderId="0" xfId="34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183">
    <cellStyle name="20% - 强调文字颜色 5 2" xfId="2"/>
    <cellStyle name="20% - 强调文字颜色 5 2 2" xfId="3"/>
    <cellStyle name="20% - 强调文字颜色 5 2 2 2" xfId="4"/>
    <cellStyle name="20% - 强调文字颜色 5 2 2 3" xfId="5"/>
    <cellStyle name="20% - 强调文字颜色 5 2 3" xfId="6"/>
    <cellStyle name="20% - 强调文字颜色 5 2 3 2" xfId="7"/>
    <cellStyle name="20% - 强调文字颜色 5 2 3 3" xfId="8"/>
    <cellStyle name="20% - 强调文字颜色 5 2 4" xfId="9"/>
    <cellStyle name="20% - 强调文字颜色 5 2 4 2" xfId="10"/>
    <cellStyle name="20% - 强调文字颜色 5 2 4 3" xfId="11"/>
    <cellStyle name="20% - 强调文字颜色 5 2 5" xfId="12"/>
    <cellStyle name="百分比 2" xfId="13"/>
    <cellStyle name="百分比 2 2" xfId="14"/>
    <cellStyle name="百分比 2 2 2" xfId="15"/>
    <cellStyle name="百分比 2 2 2 2" xfId="16"/>
    <cellStyle name="百分比 2 2 3" xfId="17"/>
    <cellStyle name="百分比 2 3" xfId="18"/>
    <cellStyle name="百分比 2 3 2" xfId="19"/>
    <cellStyle name="百分比 2 3 2 2" xfId="20"/>
    <cellStyle name="百分比 2 3 3" xfId="21"/>
    <cellStyle name="百分比 2 4" xfId="22"/>
    <cellStyle name="百分比 2 4 2" xfId="23"/>
    <cellStyle name="百分比 2 5" xfId="24"/>
    <cellStyle name="百分比 2 6" xfId="25"/>
    <cellStyle name="百分比 3" xfId="26"/>
    <cellStyle name="百分比 3 2" xfId="27"/>
    <cellStyle name="百分比 3 2 2" xfId="28"/>
    <cellStyle name="百分比 3 3" xfId="29"/>
    <cellStyle name="百分比 3 3 2" xfId="30"/>
    <cellStyle name="百分比 3 4" xfId="31"/>
    <cellStyle name="百分比 3 5" xfId="32"/>
    <cellStyle name="百分比 4" xfId="33"/>
    <cellStyle name="百分比 5" xfId="34"/>
    <cellStyle name="常规" xfId="0" builtinId="0"/>
    <cellStyle name="常规 10" xfId="35"/>
    <cellStyle name="常规 10 2" xfId="36"/>
    <cellStyle name="常规 10 3" xfId="37"/>
    <cellStyle name="常规 11" xfId="38"/>
    <cellStyle name="常规 11 2" xfId="39"/>
    <cellStyle name="常规 11 3" xfId="40"/>
    <cellStyle name="常规 12" xfId="41"/>
    <cellStyle name="常规 12 2" xfId="42"/>
    <cellStyle name="常规 12 2 2" xfId="43"/>
    <cellStyle name="常规 12 3" xfId="44"/>
    <cellStyle name="常规 12 4" xfId="45"/>
    <cellStyle name="常规 13" xfId="46"/>
    <cellStyle name="常规 14" xfId="47"/>
    <cellStyle name="常规 15" xfId="48"/>
    <cellStyle name="常规 16" xfId="49"/>
    <cellStyle name="常规 17" xfId="50"/>
    <cellStyle name="常规 18" xfId="51"/>
    <cellStyle name="常规 2" xfId="52"/>
    <cellStyle name="常规 2 10" xfId="53"/>
    <cellStyle name="常规 2 10 2" xfId="54"/>
    <cellStyle name="常规 2 10 2 2" xfId="55"/>
    <cellStyle name="常规 2 10 3" xfId="56"/>
    <cellStyle name="常规 2 2" xfId="57"/>
    <cellStyle name="常规 2 2 2" xfId="58"/>
    <cellStyle name="常规 2 2 2 2" xfId="59"/>
    <cellStyle name="常规 2 2 2 2 2" xfId="60"/>
    <cellStyle name="常规 2 2 2 3" xfId="61"/>
    <cellStyle name="常规 2 2 3" xfId="62"/>
    <cellStyle name="常规 2 2 3 2" xfId="63"/>
    <cellStyle name="常规 2 2 4" xfId="64"/>
    <cellStyle name="常规 2 2 5" xfId="65"/>
    <cellStyle name="常规 2 3" xfId="66"/>
    <cellStyle name="常规 2 3 2" xfId="67"/>
    <cellStyle name="常规 2 3 2 2" xfId="68"/>
    <cellStyle name="常规 2 3 2 3" xfId="69"/>
    <cellStyle name="常规 2 3 3" xfId="70"/>
    <cellStyle name="常规 2 3 3 2" xfId="71"/>
    <cellStyle name="常规 2 3 4" xfId="72"/>
    <cellStyle name="常规 2 3 5" xfId="73"/>
    <cellStyle name="常规 2 4" xfId="74"/>
    <cellStyle name="常规 2 4 2" xfId="75"/>
    <cellStyle name="常规 2 4 3" xfId="76"/>
    <cellStyle name="常规 2 5" xfId="77"/>
    <cellStyle name="常规 2 5 2" xfId="78"/>
    <cellStyle name="常规 2 5 2 2" xfId="79"/>
    <cellStyle name="常规 2 5 3" xfId="80"/>
    <cellStyle name="常规 2 6" xfId="81"/>
    <cellStyle name="常规 2 6 2" xfId="82"/>
    <cellStyle name="常规 2 6 3" xfId="83"/>
    <cellStyle name="常规 2 7" xfId="84"/>
    <cellStyle name="常规 2 7 2" xfId="85"/>
    <cellStyle name="常规 2_Sheet5" xfId="86"/>
    <cellStyle name="常规 3" xfId="87"/>
    <cellStyle name="常规 3 2" xfId="88"/>
    <cellStyle name="常规 3 2 2" xfId="89"/>
    <cellStyle name="常规 3 2 2 2" xfId="90"/>
    <cellStyle name="常规 3 2 2 2 2" xfId="91"/>
    <cellStyle name="常规 3 2 2 3" xfId="92"/>
    <cellStyle name="常规 3 2 3" xfId="93"/>
    <cellStyle name="常规 3 2 3 2" xfId="94"/>
    <cellStyle name="常规 3 2 3 2 2" xfId="95"/>
    <cellStyle name="常规 3 2 3 3" xfId="96"/>
    <cellStyle name="常规 3 2 4" xfId="97"/>
    <cellStyle name="常规 3 2 4 2" xfId="98"/>
    <cellStyle name="常规 3 2 5" xfId="99"/>
    <cellStyle name="常规 3 2 6" xfId="100"/>
    <cellStyle name="常规 3 3" xfId="101"/>
    <cellStyle name="常规 3 3 2" xfId="102"/>
    <cellStyle name="常规 3 3 2 2" xfId="103"/>
    <cellStyle name="常规 3 3 3" xfId="104"/>
    <cellStyle name="常规 3 4" xfId="105"/>
    <cellStyle name="常规 3 4 2" xfId="106"/>
    <cellStyle name="常规 3 4 2 2" xfId="107"/>
    <cellStyle name="常规 3 4 3" xfId="108"/>
    <cellStyle name="常规 3 5" xfId="109"/>
    <cellStyle name="常规 3 5 2" xfId="110"/>
    <cellStyle name="常规 3 6" xfId="111"/>
    <cellStyle name="常规 4" xfId="112"/>
    <cellStyle name="常规 4 2" xfId="113"/>
    <cellStyle name="常规 4 2 2" xfId="114"/>
    <cellStyle name="常规 4 2 2 2" xfId="115"/>
    <cellStyle name="常规 4 2 3" xfId="116"/>
    <cellStyle name="常规 4 3" xfId="117"/>
    <cellStyle name="常规 4 3 2" xfId="118"/>
    <cellStyle name="常规 4 4" xfId="119"/>
    <cellStyle name="常规 4 5" xfId="120"/>
    <cellStyle name="常规 5" xfId="121"/>
    <cellStyle name="常规 5 2" xfId="122"/>
    <cellStyle name="常规 5 2 2" xfId="123"/>
    <cellStyle name="常规 5 2 2 2" xfId="124"/>
    <cellStyle name="常规 5 2 3" xfId="125"/>
    <cellStyle name="常规 5 3" xfId="126"/>
    <cellStyle name="常规 5 3 2" xfId="127"/>
    <cellStyle name="常规 5 3 2 2" xfId="128"/>
    <cellStyle name="常规 5 3 3" xfId="129"/>
    <cellStyle name="常规 5 4" xfId="130"/>
    <cellStyle name="常规 5 4 2" xfId="131"/>
    <cellStyle name="常规 5 5" xfId="132"/>
    <cellStyle name="常规 5 6" xfId="133"/>
    <cellStyle name="常规 6" xfId="134"/>
    <cellStyle name="常规 6 2" xfId="135"/>
    <cellStyle name="常规 6 2 2" xfId="136"/>
    <cellStyle name="常规 6 2 2 2" xfId="137"/>
    <cellStyle name="常规 6 2 3" xfId="138"/>
    <cellStyle name="常规 6 3" xfId="139"/>
    <cellStyle name="常规 6 3 2" xfId="140"/>
    <cellStyle name="常规 6 3 2 2" xfId="141"/>
    <cellStyle name="常规 6 3 3" xfId="142"/>
    <cellStyle name="常规 6 4" xfId="143"/>
    <cellStyle name="常规 6 4 2" xfId="144"/>
    <cellStyle name="常规 6 5" xfId="145"/>
    <cellStyle name="常规 6 6" xfId="146"/>
    <cellStyle name="常规 7" xfId="147"/>
    <cellStyle name="常规 7 2" xfId="148"/>
    <cellStyle name="常规 7 2 2" xfId="149"/>
    <cellStyle name="常规 7 2 2 2" xfId="150"/>
    <cellStyle name="常规 7 2 3" xfId="151"/>
    <cellStyle name="常规 7 3" xfId="152"/>
    <cellStyle name="常规 7 3 2" xfId="153"/>
    <cellStyle name="常规 7 4" xfId="154"/>
    <cellStyle name="常规 7 5" xfId="155"/>
    <cellStyle name="常规 8" xfId="156"/>
    <cellStyle name="常规 8 2" xfId="157"/>
    <cellStyle name="常规 8 2 2" xfId="158"/>
    <cellStyle name="常规 8 3" xfId="159"/>
    <cellStyle name="常规 8 3 2" xfId="160"/>
    <cellStyle name="常规 8 4" xfId="161"/>
    <cellStyle name="常规 8 5" xfId="162"/>
    <cellStyle name="常规 9" xfId="163"/>
    <cellStyle name="常规 9 2" xfId="164"/>
    <cellStyle name="常规 9 2 2" xfId="165"/>
    <cellStyle name="常规 9 3" xfId="166"/>
    <cellStyle name="常规 9 4" xfId="167"/>
    <cellStyle name="千位分隔" xfId="1" builtinId="3"/>
    <cellStyle name="千位分隔 2" xfId="168"/>
    <cellStyle name="千位分隔 2 2" xfId="169"/>
    <cellStyle name="千位分隔 2 2 2" xfId="170"/>
    <cellStyle name="千位分隔 2 2 3" xfId="171"/>
    <cellStyle name="千位分隔 2 3" xfId="172"/>
    <cellStyle name="千位分隔 2 3 2" xfId="173"/>
    <cellStyle name="千位分隔 2 4" xfId="174"/>
    <cellStyle name="千位分隔 3" xfId="175"/>
    <cellStyle name="千位分隔 3 2" xfId="176"/>
    <cellStyle name="千位分隔 4" xfId="177"/>
    <cellStyle name="千位分隔 4 2" xfId="178"/>
    <cellStyle name="强调文字颜色 2 2" xfId="179"/>
    <cellStyle name="强调文字颜色 2 2 2" xfId="180"/>
    <cellStyle name="强调文字颜色 2 2 2 2" xfId="181"/>
    <cellStyle name="强调文字颜色 2 2 3" xfId="18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1/sharedlinks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J18" sqref="J18"/>
    </sheetView>
  </sheetViews>
  <sheetFormatPr defaultColWidth="9" defaultRowHeight="13.5"/>
  <cols>
    <col min="1" max="1" width="9" style="16"/>
    <col min="2" max="2" width="11.375" style="16" customWidth="1"/>
    <col min="3" max="3" width="24.375" style="16" customWidth="1"/>
    <col min="4" max="4" width="38" style="16" customWidth="1"/>
    <col min="5" max="5" width="24.5" style="16" customWidth="1"/>
    <col min="6" max="6" width="12.5" style="16" customWidth="1"/>
    <col min="7" max="7" width="9.375" style="16"/>
    <col min="8" max="8" width="10.5" style="16" customWidth="1"/>
    <col min="9" max="9" width="10.375" style="16"/>
    <col min="10" max="10" width="9" style="16"/>
    <col min="11" max="11" width="15.375" style="16" customWidth="1"/>
    <col min="12" max="16384" width="9" style="16"/>
  </cols>
  <sheetData>
    <row r="1" spans="1:11" ht="48" customHeight="1">
      <c r="A1" s="26" t="s">
        <v>0</v>
      </c>
      <c r="B1" s="26"/>
      <c r="C1" s="26"/>
      <c r="D1" s="27"/>
      <c r="E1" s="27"/>
      <c r="F1" s="27"/>
      <c r="G1" s="27"/>
      <c r="H1" s="27"/>
      <c r="I1" s="27"/>
      <c r="J1" s="28"/>
      <c r="K1" s="27"/>
    </row>
    <row r="2" spans="1:11" ht="24.95" customHeight="1">
      <c r="A2" s="29" t="s">
        <v>1</v>
      </c>
      <c r="B2" s="29"/>
      <c r="C2" s="29"/>
      <c r="D2" s="17"/>
      <c r="E2" s="17"/>
      <c r="F2" s="30" t="s">
        <v>2</v>
      </c>
      <c r="G2" s="30"/>
      <c r="H2" s="17"/>
      <c r="I2" s="17"/>
      <c r="J2" s="21"/>
      <c r="K2" s="17" t="s">
        <v>3</v>
      </c>
    </row>
    <row r="3" spans="1:11" ht="20.100000000000001" customHeight="1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/>
      <c r="H3" s="31"/>
      <c r="I3" s="32" t="s">
        <v>10</v>
      </c>
      <c r="J3" s="33" t="s">
        <v>11</v>
      </c>
      <c r="K3" s="34" t="s">
        <v>12</v>
      </c>
    </row>
    <row r="4" spans="1:11" ht="40.5">
      <c r="A4" s="31"/>
      <c r="B4" s="31"/>
      <c r="C4" s="31"/>
      <c r="D4" s="31"/>
      <c r="E4" s="31"/>
      <c r="F4" s="18" t="s">
        <v>13</v>
      </c>
      <c r="G4" s="18" t="s">
        <v>14</v>
      </c>
      <c r="H4" s="18" t="s">
        <v>15</v>
      </c>
      <c r="I4" s="32"/>
      <c r="J4" s="33"/>
      <c r="K4" s="34"/>
    </row>
    <row r="5" spans="1:11" s="15" customFormat="1" ht="20.100000000000001" customHeight="1">
      <c r="A5" s="19">
        <v>1</v>
      </c>
      <c r="B5" s="24" t="s">
        <v>16</v>
      </c>
      <c r="C5" s="19" t="s">
        <v>17</v>
      </c>
      <c r="D5" s="19" t="s">
        <v>18</v>
      </c>
      <c r="E5" s="19" t="s">
        <v>17</v>
      </c>
      <c r="F5" s="20">
        <v>5079.97</v>
      </c>
      <c r="G5" s="19">
        <v>0</v>
      </c>
      <c r="H5" s="19">
        <f>SUM(F5:G5)</f>
        <v>5079.97</v>
      </c>
      <c r="I5" s="22">
        <v>2970.71</v>
      </c>
      <c r="J5" s="23">
        <f>I5/H5</f>
        <v>0.584788886548543</v>
      </c>
      <c r="K5" s="19" t="s">
        <v>19</v>
      </c>
    </row>
    <row r="6" spans="1:11" ht="20.100000000000001" customHeight="1"/>
  </sheetData>
  <sheetProtection selectLockedCells="1"/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honeticPr fontId="24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D25" sqref="D25"/>
    </sheetView>
  </sheetViews>
  <sheetFormatPr defaultColWidth="9" defaultRowHeight="13.5"/>
  <cols>
    <col min="1" max="1" width="7.5" style="1" customWidth="1"/>
    <col min="2" max="2" width="8.25" style="1" customWidth="1"/>
    <col min="3" max="3" width="6" style="1" customWidth="1"/>
    <col min="4" max="4" width="22" style="1" customWidth="1"/>
    <col min="5" max="5" width="25.125" style="1" customWidth="1"/>
    <col min="6" max="6" width="14.5" style="1" customWidth="1"/>
    <col min="7" max="7" width="11.75" style="1" customWidth="1"/>
    <col min="8" max="8" width="11" style="1" customWidth="1"/>
    <col min="9" max="9" width="11.25" style="1" customWidth="1"/>
    <col min="10" max="10" width="11.375" style="1" customWidth="1"/>
    <col min="11" max="11" width="8.5" style="1" customWidth="1"/>
    <col min="12" max="12" width="11.375" style="1" customWidth="1"/>
    <col min="13" max="16384" width="9" style="1"/>
  </cols>
  <sheetData>
    <row r="1" spans="1:12" ht="33.950000000000003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2" customFormat="1" ht="36" customHeight="1">
      <c r="A2" s="36" t="s">
        <v>1</v>
      </c>
      <c r="B2" s="36"/>
      <c r="C2" s="36"/>
      <c r="D2" s="36"/>
      <c r="E2" s="4"/>
      <c r="F2" s="4"/>
      <c r="G2" s="37" t="s">
        <v>2</v>
      </c>
      <c r="H2" s="37"/>
      <c r="I2" s="37"/>
      <c r="J2" s="37"/>
      <c r="K2" s="38" t="s">
        <v>3</v>
      </c>
      <c r="L2" s="38"/>
    </row>
    <row r="3" spans="1:12" s="3" customFormat="1" ht="21" customHeight="1">
      <c r="A3" s="39" t="s">
        <v>21</v>
      </c>
      <c r="B3" s="39" t="s">
        <v>5</v>
      </c>
      <c r="C3" s="39" t="s">
        <v>22</v>
      </c>
      <c r="D3" s="39" t="s">
        <v>6</v>
      </c>
      <c r="E3" s="39" t="s">
        <v>7</v>
      </c>
      <c r="F3" s="39" t="s">
        <v>23</v>
      </c>
      <c r="G3" s="39" t="s">
        <v>9</v>
      </c>
      <c r="H3" s="39"/>
      <c r="I3" s="39"/>
      <c r="J3" s="39" t="s">
        <v>10</v>
      </c>
      <c r="K3" s="43" t="s">
        <v>11</v>
      </c>
      <c r="L3" s="44" t="s">
        <v>12</v>
      </c>
    </row>
    <row r="4" spans="1:12" s="3" customFormat="1" ht="27.95" customHeight="1">
      <c r="A4" s="39"/>
      <c r="B4" s="39"/>
      <c r="C4" s="39"/>
      <c r="D4" s="39"/>
      <c r="E4" s="39"/>
      <c r="F4" s="39"/>
      <c r="G4" s="5" t="s">
        <v>13</v>
      </c>
      <c r="H4" s="5" t="s">
        <v>14</v>
      </c>
      <c r="I4" s="5" t="s">
        <v>15</v>
      </c>
      <c r="J4" s="39"/>
      <c r="K4" s="43"/>
      <c r="L4" s="44"/>
    </row>
    <row r="5" spans="1:12" ht="20.100000000000001" customHeight="1">
      <c r="A5" s="6"/>
      <c r="B5" s="25" t="s">
        <v>24</v>
      </c>
      <c r="C5" s="6">
        <v>1</v>
      </c>
      <c r="D5" s="7" t="s">
        <v>17</v>
      </c>
      <c r="E5" s="8" t="s">
        <v>25</v>
      </c>
      <c r="F5" s="9" t="s">
        <v>26</v>
      </c>
      <c r="G5" s="10">
        <v>45</v>
      </c>
      <c r="H5" s="9">
        <v>0</v>
      </c>
      <c r="I5" s="10">
        <f>G5+H5</f>
        <v>45</v>
      </c>
      <c r="J5" s="13">
        <v>17.440000000000001</v>
      </c>
      <c r="K5" s="14">
        <f t="shared" ref="K5:K17" si="0">J5/G5</f>
        <v>0.38755555555555599</v>
      </c>
      <c r="L5" s="6"/>
    </row>
    <row r="6" spans="1:12" ht="20.100000000000001" customHeight="1">
      <c r="A6" s="6"/>
      <c r="B6" s="25" t="s">
        <v>24</v>
      </c>
      <c r="C6" s="6">
        <v>2</v>
      </c>
      <c r="D6" s="7" t="s">
        <v>17</v>
      </c>
      <c r="E6" s="8" t="s">
        <v>27</v>
      </c>
      <c r="F6" s="9" t="s">
        <v>26</v>
      </c>
      <c r="G6" s="10">
        <v>21</v>
      </c>
      <c r="H6" s="9">
        <v>0</v>
      </c>
      <c r="I6" s="10">
        <f t="shared" ref="I6:I17" si="1">G6+H6</f>
        <v>21</v>
      </c>
      <c r="J6" s="13">
        <v>7.49</v>
      </c>
      <c r="K6" s="14">
        <f t="shared" si="0"/>
        <v>0.35666666666666702</v>
      </c>
      <c r="L6" s="6"/>
    </row>
    <row r="7" spans="1:12" ht="20.100000000000001" customHeight="1">
      <c r="A7" s="6"/>
      <c r="B7" s="25" t="s">
        <v>24</v>
      </c>
      <c r="C7" s="6">
        <v>3</v>
      </c>
      <c r="D7" s="7" t="s">
        <v>17</v>
      </c>
      <c r="E7" s="8" t="s">
        <v>28</v>
      </c>
      <c r="F7" s="6" t="s">
        <v>29</v>
      </c>
      <c r="G7" s="10">
        <v>89</v>
      </c>
      <c r="H7" s="9">
        <v>0</v>
      </c>
      <c r="I7" s="10">
        <f t="shared" si="1"/>
        <v>89</v>
      </c>
      <c r="J7" s="13">
        <v>60.08</v>
      </c>
      <c r="K7" s="14">
        <f t="shared" si="0"/>
        <v>0.67505617977528098</v>
      </c>
      <c r="L7" s="6"/>
    </row>
    <row r="8" spans="1:12" ht="20.100000000000001" customHeight="1">
      <c r="A8" s="6"/>
      <c r="B8" s="25" t="s">
        <v>24</v>
      </c>
      <c r="C8" s="6">
        <v>4</v>
      </c>
      <c r="D8" s="7" t="s">
        <v>17</v>
      </c>
      <c r="E8" s="8" t="s">
        <v>30</v>
      </c>
      <c r="F8" s="6" t="s">
        <v>31</v>
      </c>
      <c r="G8" s="10">
        <v>134</v>
      </c>
      <c r="H8" s="9">
        <v>0</v>
      </c>
      <c r="I8" s="10">
        <f t="shared" si="1"/>
        <v>134</v>
      </c>
      <c r="J8" s="9">
        <v>55.49</v>
      </c>
      <c r="K8" s="14">
        <f t="shared" si="0"/>
        <v>0.41410447761194003</v>
      </c>
      <c r="L8" s="6"/>
    </row>
    <row r="9" spans="1:12" ht="20.100000000000001" customHeight="1">
      <c r="A9" s="6"/>
      <c r="B9" s="25" t="s">
        <v>24</v>
      </c>
      <c r="C9" s="6">
        <v>5</v>
      </c>
      <c r="D9" s="7" t="s">
        <v>17</v>
      </c>
      <c r="E9" s="8" t="s">
        <v>32</v>
      </c>
      <c r="F9" s="6" t="s">
        <v>33</v>
      </c>
      <c r="G9" s="10">
        <v>2449.9771999999998</v>
      </c>
      <c r="H9" s="9">
        <v>0</v>
      </c>
      <c r="I9" s="10">
        <f t="shared" si="1"/>
        <v>2449.9771999999998</v>
      </c>
      <c r="J9" s="9">
        <v>1551.42</v>
      </c>
      <c r="K9" s="14">
        <f t="shared" si="0"/>
        <v>0.63323854605667396</v>
      </c>
      <c r="L9" s="6"/>
    </row>
    <row r="10" spans="1:12" ht="20.100000000000001" customHeight="1">
      <c r="A10" s="6"/>
      <c r="B10" s="25" t="s">
        <v>24</v>
      </c>
      <c r="C10" s="6">
        <v>6</v>
      </c>
      <c r="D10" s="7" t="s">
        <v>17</v>
      </c>
      <c r="E10" s="8" t="s">
        <v>34</v>
      </c>
      <c r="F10" s="6" t="s">
        <v>35</v>
      </c>
      <c r="G10" s="10">
        <v>59</v>
      </c>
      <c r="H10" s="9">
        <v>0</v>
      </c>
      <c r="I10" s="10">
        <f t="shared" si="1"/>
        <v>59</v>
      </c>
      <c r="J10" s="9">
        <v>46.71</v>
      </c>
      <c r="K10" s="14">
        <f t="shared" si="0"/>
        <v>0.79169491525423696</v>
      </c>
      <c r="L10" s="6"/>
    </row>
    <row r="11" spans="1:12" ht="20.100000000000001" customHeight="1">
      <c r="A11" s="6"/>
      <c r="B11" s="25" t="s">
        <v>24</v>
      </c>
      <c r="C11" s="6">
        <v>7</v>
      </c>
      <c r="D11" s="7" t="s">
        <v>17</v>
      </c>
      <c r="E11" s="8" t="s">
        <v>36</v>
      </c>
      <c r="F11" s="6" t="s">
        <v>29</v>
      </c>
      <c r="G11" s="10">
        <v>155</v>
      </c>
      <c r="H11" s="9">
        <v>0</v>
      </c>
      <c r="I11" s="10">
        <f t="shared" si="1"/>
        <v>155</v>
      </c>
      <c r="J11" s="9">
        <v>97.82</v>
      </c>
      <c r="K11" s="14">
        <f t="shared" si="0"/>
        <v>0.63109677419354804</v>
      </c>
      <c r="L11" s="6"/>
    </row>
    <row r="12" spans="1:12" ht="20.100000000000001" customHeight="1">
      <c r="A12" s="6"/>
      <c r="B12" s="25" t="s">
        <v>24</v>
      </c>
      <c r="C12" s="6">
        <v>8</v>
      </c>
      <c r="D12" s="7" t="s">
        <v>17</v>
      </c>
      <c r="E12" s="8" t="s">
        <v>37</v>
      </c>
      <c r="F12" s="9" t="s">
        <v>26</v>
      </c>
      <c r="G12" s="10">
        <v>100</v>
      </c>
      <c r="H12" s="9">
        <v>0</v>
      </c>
      <c r="I12" s="10">
        <f t="shared" si="1"/>
        <v>100</v>
      </c>
      <c r="J12" s="9">
        <v>83.52</v>
      </c>
      <c r="K12" s="14">
        <f t="shared" si="0"/>
        <v>0.83520000000000005</v>
      </c>
      <c r="L12" s="6"/>
    </row>
    <row r="13" spans="1:12" ht="20.100000000000001" customHeight="1">
      <c r="A13" s="6"/>
      <c r="B13" s="25" t="s">
        <v>24</v>
      </c>
      <c r="C13" s="6">
        <v>9</v>
      </c>
      <c r="D13" s="7" t="s">
        <v>17</v>
      </c>
      <c r="E13" s="8" t="s">
        <v>38</v>
      </c>
      <c r="F13" s="9" t="s">
        <v>26</v>
      </c>
      <c r="G13" s="10">
        <v>83</v>
      </c>
      <c r="H13" s="9">
        <v>0</v>
      </c>
      <c r="I13" s="10">
        <f t="shared" si="1"/>
        <v>83</v>
      </c>
      <c r="J13" s="13">
        <v>43.94</v>
      </c>
      <c r="K13" s="14">
        <f t="shared" si="0"/>
        <v>0.52939759036144596</v>
      </c>
      <c r="L13" s="6"/>
    </row>
    <row r="14" spans="1:12" ht="20.100000000000001" customHeight="1">
      <c r="A14" s="6"/>
      <c r="B14" s="25" t="s">
        <v>24</v>
      </c>
      <c r="C14" s="6">
        <v>10</v>
      </c>
      <c r="D14" s="7" t="s">
        <v>17</v>
      </c>
      <c r="E14" s="8" t="s">
        <v>39</v>
      </c>
      <c r="F14" s="6" t="s">
        <v>40</v>
      </c>
      <c r="G14" s="10">
        <v>90</v>
      </c>
      <c r="H14" s="9">
        <v>0</v>
      </c>
      <c r="I14" s="10">
        <f t="shared" si="1"/>
        <v>90</v>
      </c>
      <c r="J14" s="9">
        <v>30.28</v>
      </c>
      <c r="K14" s="14">
        <f t="shared" si="0"/>
        <v>0.33644444444444399</v>
      </c>
      <c r="L14" s="6"/>
    </row>
    <row r="15" spans="1:12" ht="20.100000000000001" customHeight="1">
      <c r="A15" s="6"/>
      <c r="B15" s="25" t="s">
        <v>24</v>
      </c>
      <c r="C15" s="6">
        <v>11</v>
      </c>
      <c r="D15" s="7" t="s">
        <v>17</v>
      </c>
      <c r="E15" s="8" t="s">
        <v>41</v>
      </c>
      <c r="F15" s="6" t="s">
        <v>33</v>
      </c>
      <c r="G15" s="10">
        <v>547.76</v>
      </c>
      <c r="H15" s="9">
        <v>0</v>
      </c>
      <c r="I15" s="10">
        <f t="shared" si="1"/>
        <v>547.76</v>
      </c>
      <c r="J15" s="9">
        <v>246.77</v>
      </c>
      <c r="K15" s="14">
        <f t="shared" si="0"/>
        <v>0.45050752154228102</v>
      </c>
      <c r="L15" s="6"/>
    </row>
    <row r="16" spans="1:12" ht="20.100000000000001" customHeight="1">
      <c r="A16" s="11"/>
      <c r="B16" s="25" t="s">
        <v>42</v>
      </c>
      <c r="C16" s="6">
        <v>12</v>
      </c>
      <c r="D16" s="7" t="s">
        <v>17</v>
      </c>
      <c r="E16" s="8" t="s">
        <v>43</v>
      </c>
      <c r="F16" s="6" t="s">
        <v>33</v>
      </c>
      <c r="G16" s="10">
        <v>38</v>
      </c>
      <c r="H16" s="9">
        <v>0</v>
      </c>
      <c r="I16" s="10">
        <f t="shared" si="1"/>
        <v>38</v>
      </c>
      <c r="J16" s="9">
        <v>11.54</v>
      </c>
      <c r="K16" s="14">
        <f t="shared" si="0"/>
        <v>0.303684210526316</v>
      </c>
      <c r="L16" s="6"/>
    </row>
    <row r="17" spans="1:12" ht="36" customHeight="1">
      <c r="A17" s="40" t="s">
        <v>44</v>
      </c>
      <c r="B17" s="41"/>
      <c r="C17" s="41"/>
      <c r="D17" s="41"/>
      <c r="E17" s="41"/>
      <c r="F17" s="42"/>
      <c r="G17" s="12">
        <f>SUM(G5:G16)</f>
        <v>3811.7372</v>
      </c>
      <c r="H17" s="9">
        <v>0</v>
      </c>
      <c r="I17" s="10">
        <f t="shared" si="1"/>
        <v>3811.7372</v>
      </c>
      <c r="J17" s="6">
        <f>SUM(J5:J16)</f>
        <v>2252.5</v>
      </c>
      <c r="K17" s="14">
        <f t="shared" si="0"/>
        <v>0.59093790621242204</v>
      </c>
      <c r="L17" s="6"/>
    </row>
  </sheetData>
  <mergeCells count="15">
    <mergeCell ref="A17:F17"/>
    <mergeCell ref="A3:A4"/>
    <mergeCell ref="B3:B4"/>
    <mergeCell ref="C3:C4"/>
    <mergeCell ref="D3:D4"/>
    <mergeCell ref="E3:E4"/>
    <mergeCell ref="F3:F4"/>
    <mergeCell ref="A1:L1"/>
    <mergeCell ref="A2:D2"/>
    <mergeCell ref="G2:J2"/>
    <mergeCell ref="K2:L2"/>
    <mergeCell ref="G3:I3"/>
    <mergeCell ref="J3:J4"/>
    <mergeCell ref="K3:K4"/>
    <mergeCell ref="L3:L4"/>
  </mergeCells>
  <phoneticPr fontId="24" type="noConversion"/>
  <pageMargins left="0.75" right="0.75" top="1" bottom="1" header="0.5" footer="0.5"/>
  <pageSetup paperSize="9" scale="8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2022-01-13T09:26:00Z</dcterms:created>
  <dcterms:modified xsi:type="dcterms:W3CDTF">2025-08-25T02:45:38Z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2052-12.1.0.22529</vt:lpwstr>
  </property>
</Properties>
</file>