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1" r:id="rId1"/>
    <sheet name="Sheet2" sheetId="2" r:id="rId2"/>
    <sheet name="Sheet3" sheetId="4" r:id="rId3"/>
    <sheet name="Sheet1" sheetId="5" r:id="rId4"/>
  </sheets>
  <definedNames>
    <definedName name="_xlnm._FilterDatabase" localSheetId="2" hidden="1">Sheet3!$A$1:$AG$43</definedName>
    <definedName name="_xlnm.Print_Area" localSheetId="0">自评表!$A$1:$J$29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<sst xmlns="http://schemas.openxmlformats.org/spreadsheetml/2006/main" count="1259" uniqueCount="274">
  <si>
    <t>2024年度土地储备项目支出项目绩效自评表</t>
  </si>
  <si>
    <t>单位名称：武汉市东西湖区自然资源和城乡建设局</t>
  </si>
  <si>
    <t>填报日期：2025年4月9日</t>
  </si>
  <si>
    <t>项目名称</t>
  </si>
  <si>
    <t>土地储备项目支出</t>
  </si>
  <si>
    <t>主管部门</t>
  </si>
  <si>
    <t>东西湖区自然资源和城乡建设局</t>
  </si>
  <si>
    <t>项目实施单位</t>
  </si>
  <si>
    <t>土地储备交易中心</t>
  </si>
  <si>
    <t>项目类别</t>
  </si>
  <si>
    <r>
      <rPr>
        <sz val="11"/>
        <color theme="1"/>
        <rFont val="楷体"/>
        <charset val="134"/>
      </rPr>
      <t xml:space="preserve">1、部门预算项目  </t>
    </r>
    <r>
      <rPr>
        <sz val="11"/>
        <color theme="1"/>
        <rFont val="宋体"/>
        <charset val="134"/>
      </rPr>
      <t>☑</t>
    </r>
    <r>
      <rPr>
        <sz val="11"/>
        <color theme="1"/>
        <rFont val="楷体"/>
        <charset val="134"/>
      </rPr>
      <t xml:space="preserve">      2、区直专项    □</t>
    </r>
  </si>
  <si>
    <t>项目属性</t>
  </si>
  <si>
    <r>
      <rPr>
        <sz val="11"/>
        <color theme="1"/>
        <rFont val="楷体"/>
        <charset val="134"/>
      </rPr>
      <t xml:space="preserve">1、持续性项目    </t>
    </r>
    <r>
      <rPr>
        <sz val="11"/>
        <color theme="1"/>
        <rFont val="宋体"/>
        <charset val="134"/>
      </rPr>
      <t>☑</t>
    </r>
    <r>
      <rPr>
        <sz val="11"/>
        <color theme="1"/>
        <rFont val="楷体"/>
        <charset val="134"/>
      </rPr>
      <t xml:space="preserve">      2、新增性项目  □</t>
    </r>
  </si>
  <si>
    <t>项目类型</t>
  </si>
  <si>
    <r>
      <rPr>
        <sz val="11"/>
        <color theme="1"/>
        <rFont val="楷体"/>
        <charset val="134"/>
      </rPr>
      <t xml:space="preserve">1、常年性项目    </t>
    </r>
    <r>
      <rPr>
        <sz val="11"/>
        <color theme="1"/>
        <rFont val="宋体"/>
        <charset val="134"/>
      </rPr>
      <t>☑</t>
    </r>
    <r>
      <rPr>
        <sz val="11"/>
        <color theme="1"/>
        <rFont val="楷体"/>
        <charset val="134"/>
      </rPr>
      <t xml:space="preserve">      2、延续性项目  □      3、一次性项目 □</t>
    </r>
  </si>
  <si>
    <t>预算执行情况（万元）（20分）</t>
  </si>
  <si>
    <t>预算数（A）</t>
  </si>
  <si>
    <t>执行数
（B）</t>
  </si>
  <si>
    <t>执行率（B/A）</t>
  </si>
  <si>
    <t>得分
（20分*执行率）</t>
  </si>
  <si>
    <t>年度财政资金总额</t>
  </si>
  <si>
    <t>年度绩效目标
（80分）</t>
  </si>
  <si>
    <t>一级指标</t>
  </si>
  <si>
    <t>二级指标</t>
  </si>
  <si>
    <t>三级指标</t>
  </si>
  <si>
    <t>年初目标值（A）</t>
  </si>
  <si>
    <t>实际完成值
（B）</t>
  </si>
  <si>
    <t>得分</t>
  </si>
  <si>
    <t>产出指标（60分）</t>
  </si>
  <si>
    <t>数量指标</t>
  </si>
  <si>
    <t>储备项目数量</t>
  </si>
  <si>
    <t>≥10</t>
  </si>
  <si>
    <t>质量指标</t>
  </si>
  <si>
    <t>土地收储计划完成率</t>
  </si>
  <si>
    <t>≥80%</t>
  </si>
  <si>
    <t>时效指标</t>
  </si>
  <si>
    <t>税费缴纳及时率</t>
  </si>
  <si>
    <t>土地储备监测系统入库及时率</t>
  </si>
  <si>
    <t>效益指标（10分）</t>
  </si>
  <si>
    <t>社会效益指标</t>
  </si>
  <si>
    <t>推动区内经济建设，促进经济发展</t>
  </si>
  <si>
    <t>有所提升</t>
  </si>
  <si>
    <t>满意度指标（10分）</t>
  </si>
  <si>
    <t>服务对象满意度</t>
  </si>
  <si>
    <t>土地出让企业满意度</t>
  </si>
  <si>
    <t>≥90%</t>
  </si>
  <si>
    <t>总分</t>
  </si>
  <si>
    <t>偏差大或
目标未完成
原因分析</t>
  </si>
  <si>
    <t xml:space="preserve">1.预算指标执行率较低，形成偏差的主要原因：一是2024年实际支出与土地收储面积息息相关，受各方面原因影响本年度农用地转用率相比其他年度较低；二是2024年市场经济不景气，土地成交量未达到预期，导致土地策划费用及相关规费未支付；三是由于本年度农用地转用率未达到相应预期，导致相关规费未缴纳完全。         
2.项目资金未专款专用，从项目中列支安防联网报警租赁服务费0.30万元。 
3.数量指标目标值设定过低。          </t>
  </si>
  <si>
    <t>改进措施及
结果应用方案</t>
  </si>
  <si>
    <t>1.及时多方位了解影响土地收储相关的信息以及市场经济形势，合理预期经济形势对土地交易的影响，以便更合理安排预算。
2.年度预算执行中，根据实际情况，定期做好预算执行分析，掌握预算执行进度，及时找出预算实际执行情况与预算目标之间存在的差距，按程序调减预算，纠正偏差。
3.加强预算项目管理，规范项目支出范围，杜绝挤占项目资金，做到专款专用。
4.进一步优化和改善指标体系，更科学、全面的制定绩效指标目标值，使绩效指标与实际工作结合更为紧密。</t>
  </si>
  <si>
    <t>单位主要负责人
签批意见</t>
  </si>
  <si>
    <t>签名：</t>
  </si>
  <si>
    <t>年      月      日</t>
  </si>
  <si>
    <t>备注：
1.预算执行情况口径：预算数为调整后财政资金总额（包括上年结余结转），执行数为资金使用单位财政资金实际支出数。2.定量指标完成数汇总原则：绝对值直接累加计算，相对值按照资金额度加权平均计算。定量指标计分原则：正向指标（即目标值为≥X,得分=权重*B/A），反向指标（即目标值为≤X，得分=权重*A/B），得分不得突破权重总额。定量指标先汇总完成数，再计算得分。3.定性指标计分原则：达成预期指标、部分达成预期指标并具有一定效果、未达成预期指标且效果较差三档，分别按照该指标对应分值区间100-80%（含80%）、80-50%（含50%）、50-0%合理确定分值。汇总时，以资金额度为权重，对分值进行加权平均计算。4.基于经济性和必要性等因素考虑，满意度指标暂可不作为必评指标。</t>
  </si>
  <si>
    <t>耕地占用税（农用地*35）万元</t>
  </si>
  <si>
    <t>农用地面积（公顷）</t>
  </si>
  <si>
    <t>预算</t>
  </si>
  <si>
    <t>合同</t>
  </si>
  <si>
    <t>2021-2022年批次耕地占用税</t>
  </si>
  <si>
    <t>22年9批次、21年1批次</t>
  </si>
  <si>
    <t>2022年第30批次耕地占用税</t>
  </si>
  <si>
    <t>22年1个批次</t>
  </si>
  <si>
    <t>2018年第33批次、2022年第32批次</t>
  </si>
  <si>
    <t>2个批次</t>
  </si>
  <si>
    <t>2015年第144批次</t>
  </si>
  <si>
    <t>报市批复、交耕地占用税、发放建设用地规划许可证</t>
  </si>
  <si>
    <t>金额</t>
  </si>
  <si>
    <t>数量</t>
  </si>
  <si>
    <t>不动产登记费（土地登记费）550/件</t>
  </si>
  <si>
    <t>2022年土地交易公证费（挂牌、招标、拍卖）等相关工作的全程公证服务费）</t>
  </si>
  <si>
    <t>15万</t>
  </si>
  <si>
    <t>14.8万</t>
  </si>
  <si>
    <t>合同最高上限14.8万，不超按4000/件结算</t>
  </si>
  <si>
    <t>区自然资源和规划局启动了东西湖区将军路综合村片实施性规划，根据区土资委会会议精神，为整体推进综合村片征收储备、规划编制和建设实施，将该项目编制费用纳入到土地供应成本，编制费用从土地预算资金支付。</t>
  </si>
  <si>
    <t>将军路综合村片实施性规划</t>
  </si>
  <si>
    <t>设计方1：武汉市自然资源保护利用中心：合同金额260万</t>
  </si>
  <si>
    <t>590万</t>
  </si>
  <si>
    <t>合同签订后支付30%计177万（78.75.24），提交纸质中期成果并通验收审查付40%计236万（104、100、32）；提交 最终成果并通过验收付30%计177万（78、75、24）</t>
  </si>
  <si>
    <t>设计方2：艾奕康设计与咨询（深圳）有限公司：合同金额250万</t>
  </si>
  <si>
    <t>设计方3：仲量联行测量师事务所（上海）有限公司：合同金额80万</t>
  </si>
  <si>
    <t>2023年国有建设用地储备供应计划编制</t>
  </si>
  <si>
    <t>编制成果上报主管部门备案合格后提交储备、供应计划编制结果报告、图件并验收合格后</t>
  </si>
  <si>
    <t>2022年土地测量服务费--对拟储备地块进行测量</t>
  </si>
  <si>
    <t>地籍测量0.212元/平方米、综合地下管线探测1.05元/平方米，单个项目计费低于5000元按5000元收费</t>
  </si>
  <si>
    <t>2023年土地储备供应测量服务费第一期款</t>
  </si>
  <si>
    <t>未完结</t>
  </si>
  <si>
    <t>2022年土地评估费--评估土地出让价等</t>
  </si>
  <si>
    <t>2021年11月会议纪要中预算100万，其中土地中心50万、利用科50万</t>
  </si>
  <si>
    <t>土地中心</t>
  </si>
  <si>
    <t>利用科</t>
  </si>
  <si>
    <t>2023年土地评估费</t>
  </si>
  <si>
    <t>预算80万，其中土地中心50万、利用科30万</t>
  </si>
  <si>
    <t>代理记账服务费</t>
  </si>
  <si>
    <t>2021-2022年东西湖区土地供应供地策划项目服务费</t>
  </si>
  <si>
    <t>第二期</t>
  </si>
  <si>
    <t>不超过3000万元，2021.8.24签订，服务期24个月，每半年结一次</t>
  </si>
  <si>
    <t>第三期</t>
  </si>
  <si>
    <t>2023年到期专项债再融资项目服务费</t>
  </si>
  <si>
    <t>2022.12.23签订合同</t>
  </si>
  <si>
    <t>安防租赁服务费</t>
  </si>
  <si>
    <t>序号</t>
  </si>
  <si>
    <t>预算数（万元）</t>
  </si>
  <si>
    <t>执行数</t>
  </si>
  <si>
    <t>备注</t>
  </si>
  <si>
    <t>耕地占用税</t>
  </si>
  <si>
    <t>2021年-2022年东西湖区土地供应供地策划项目服务费</t>
  </si>
  <si>
    <t>储备供应规划</t>
  </si>
  <si>
    <t>土地测量服务费</t>
  </si>
  <si>
    <t>22年合同金额231.75万元；23年合同金额232.75</t>
  </si>
  <si>
    <t>公证服务费</t>
  </si>
  <si>
    <t>印花税</t>
  </si>
  <si>
    <t>2023年度国有建设用地储备供应计划编制费</t>
  </si>
  <si>
    <t>土地评估服务</t>
  </si>
  <si>
    <t>22年合同金额79万元；23年合同金额78.30万元</t>
  </si>
  <si>
    <t>不动产登记费</t>
  </si>
  <si>
    <t>第三方发行2023年到期专项债再融资项目服务费</t>
  </si>
  <si>
    <t>合计</t>
  </si>
  <si>
    <t>会计年</t>
  </si>
  <si>
    <t>会计期间</t>
  </si>
  <si>
    <t>凭证类型</t>
  </si>
  <si>
    <t>凭证日期</t>
  </si>
  <si>
    <t>凭证编号(仅做分组使用,导入时会重新生成凭证编号)</t>
  </si>
  <si>
    <t>分录编号(多辅助分录时分组使用)</t>
  </si>
  <si>
    <t>会计体系</t>
  </si>
  <si>
    <t>摘要</t>
  </si>
  <si>
    <t>科目</t>
  </si>
  <si>
    <t>借方金额</t>
  </si>
  <si>
    <t>贷方金额</t>
  </si>
  <si>
    <t>附件张数</t>
  </si>
  <si>
    <t>预算项目</t>
  </si>
  <si>
    <t>人员</t>
  </si>
  <si>
    <t>支付方式</t>
  </si>
  <si>
    <t>财政收入资金性质</t>
  </si>
  <si>
    <t>资金性质</t>
  </si>
  <si>
    <t>科学事业单位管理活动费用</t>
  </si>
  <si>
    <t>资金类别</t>
  </si>
  <si>
    <t>部门</t>
  </si>
  <si>
    <t>医院事业预算收入</t>
  </si>
  <si>
    <t>中小学经济分类</t>
  </si>
  <si>
    <t>公立医院经费性质（2020）</t>
  </si>
  <si>
    <t>往来单位</t>
  </si>
  <si>
    <t>自用项目</t>
  </si>
  <si>
    <t>固定资产类型</t>
  </si>
  <si>
    <t>业务类型</t>
  </si>
  <si>
    <t>结算方式</t>
  </si>
  <si>
    <t>部门预算经济分类</t>
  </si>
  <si>
    <t>支出功能分类</t>
  </si>
  <si>
    <t>政府预算经济分类</t>
  </si>
  <si>
    <t>医院预收账款</t>
  </si>
  <si>
    <t>收支类型</t>
  </si>
  <si>
    <t>2023</t>
  </si>
  <si>
    <t>1</t>
  </si>
  <si>
    <t>JZ</t>
  </si>
  <si>
    <t>2023-01-30</t>
  </si>
  <si>
    <t>记账-1-0037</t>
  </si>
  <si>
    <t>3</t>
  </si>
  <si>
    <t>预</t>
  </si>
  <si>
    <t>支付2021年度第6批次、2022年度第5、12、19、21、24、25、26、28、31批次地块耕地占用税</t>
  </si>
  <si>
    <t>71010102-&gt;行政支出/财政拨款支出/项目支出</t>
  </si>
  <si>
    <t/>
  </si>
  <si>
    <t>28</t>
  </si>
  <si>
    <t>42011223052T000000106-&gt;2023年征地和拆迁补偿支出</t>
  </si>
  <si>
    <t>121-&gt;政府性基金预算拨款</t>
  </si>
  <si>
    <t>30240-&gt;税金及附加费用</t>
  </si>
  <si>
    <t>2121099-&gt;其他国有土地收益基金支出</t>
  </si>
  <si>
    <t>5</t>
  </si>
  <si>
    <t>7</t>
  </si>
  <si>
    <t>2120899-&gt;其他国有土地使用权出让收入安排的支出</t>
  </si>
  <si>
    <t>2023-03-29</t>
  </si>
  <si>
    <t>记账-3-0026</t>
  </si>
  <si>
    <t>2022年度第30批次耕地占用税</t>
  </si>
  <si>
    <t>8</t>
  </si>
  <si>
    <t>2023-07-27</t>
  </si>
  <si>
    <t>记账-7-0037</t>
  </si>
  <si>
    <t>2018年第33批次、2022年第32批次耕地占用税</t>
  </si>
  <si>
    <t>15</t>
  </si>
  <si>
    <t>12</t>
  </si>
  <si>
    <t>2023-12-21</t>
  </si>
  <si>
    <t>记账-12-0055</t>
  </si>
  <si>
    <t>2015年度011批次地块缴纳耕地占用税</t>
  </si>
  <si>
    <t>11</t>
  </si>
  <si>
    <t>2023-01-18</t>
  </si>
  <si>
    <t>记账-1-0032</t>
  </si>
  <si>
    <t>2022年土地交易公证服务费</t>
  </si>
  <si>
    <t>58</t>
  </si>
  <si>
    <t>30203-&gt;咨询费</t>
  </si>
  <si>
    <t>4</t>
  </si>
  <si>
    <t>2023-04-13</t>
  </si>
  <si>
    <t>记账-4-0010</t>
  </si>
  <si>
    <t>2022年公证费</t>
  </si>
  <si>
    <t>记账-1-0034</t>
  </si>
  <si>
    <t>支付土地中心不动产登记费</t>
  </si>
  <si>
    <t>6</t>
  </si>
  <si>
    <t>30204-&gt;手续费</t>
  </si>
  <si>
    <t>2</t>
  </si>
  <si>
    <t>2023-02-13</t>
  </si>
  <si>
    <t>记账-2-0013</t>
  </si>
  <si>
    <t>不动产登记费（2022年第21批次、24批次、26批次、19批次、31批次）</t>
  </si>
  <si>
    <t>2023-03-08</t>
  </si>
  <si>
    <t>记账-3-0004</t>
  </si>
  <si>
    <t>不动产登记费（2022年第30批次、28批次）</t>
  </si>
  <si>
    <t>2023-04-18</t>
  </si>
  <si>
    <t>记账-4-0015</t>
  </si>
  <si>
    <t>不动产登记费（2021年1批次、2022年25批次）</t>
  </si>
  <si>
    <t>2023-06-01</t>
  </si>
  <si>
    <t>记账-6-0001</t>
  </si>
  <si>
    <t>2023-07-12</t>
  </si>
  <si>
    <t>记账-7-0016</t>
  </si>
  <si>
    <t>不动产登记费D1000(657)</t>
  </si>
  <si>
    <t>2023-08-22</t>
  </si>
  <si>
    <t>记账-8-0032</t>
  </si>
  <si>
    <t>不动产登记费（2016年第37批次、2014年第40批次、2014年第106批次）</t>
  </si>
  <si>
    <t>10</t>
  </si>
  <si>
    <t>2023-10-27</t>
  </si>
  <si>
    <t>记账-10-0047</t>
  </si>
  <si>
    <t>不动产登记费（2015年第67批次、2022年第32批次、武烟工业收回、2015年第141批次）</t>
  </si>
  <si>
    <t>2023-11-20</t>
  </si>
  <si>
    <t>记账-11-0014</t>
  </si>
  <si>
    <t>不动产登记费（2021年第29批次、长青街旧改）</t>
  </si>
  <si>
    <t>记账-4-0009</t>
  </si>
  <si>
    <t>43</t>
  </si>
  <si>
    <t>30227-&gt;委托业务费</t>
  </si>
  <si>
    <t>9</t>
  </si>
  <si>
    <t>2023-06-25</t>
  </si>
  <si>
    <t>记账-6-0022</t>
  </si>
  <si>
    <t>支付2023年度国有建设用地储备供应计划编制项目</t>
  </si>
  <si>
    <t>45</t>
  </si>
  <si>
    <t>2023-02-08</t>
  </si>
  <si>
    <t>记账-2-0009</t>
  </si>
  <si>
    <t>支付2022年测量服务费第一期款</t>
  </si>
  <si>
    <t>165</t>
  </si>
  <si>
    <t>2023-04-25</t>
  </si>
  <si>
    <t>记账-4-0019</t>
  </si>
  <si>
    <t>2022年土地测量第二期款</t>
  </si>
  <si>
    <t>55</t>
  </si>
  <si>
    <t>2023-12-20</t>
  </si>
  <si>
    <t>记账-12-0028</t>
  </si>
  <si>
    <t>84</t>
  </si>
  <si>
    <t>记账-1-0033</t>
  </si>
  <si>
    <t>2022年土地评估费第一期款</t>
  </si>
  <si>
    <t>79</t>
  </si>
  <si>
    <t>2023-04-14</t>
  </si>
  <si>
    <t>记账-4-0011</t>
  </si>
  <si>
    <t>2022年土地评估服务第二期款</t>
  </si>
  <si>
    <t>16</t>
  </si>
  <si>
    <t>记账-12-0029</t>
  </si>
  <si>
    <t>2023年评估费第一期款</t>
  </si>
  <si>
    <t>80</t>
  </si>
  <si>
    <t>2023-01-19</t>
  </si>
  <si>
    <t>记账-1-0035</t>
  </si>
  <si>
    <t>代账服务费第二期款</t>
  </si>
  <si>
    <t>30226-&gt;劳务费</t>
  </si>
  <si>
    <t>2023-07-20</t>
  </si>
  <si>
    <t>记账-7-0034</t>
  </si>
  <si>
    <t>2022年代理记账第三期款</t>
  </si>
  <si>
    <t>2023-09-13</t>
  </si>
  <si>
    <t>记账-9-0018</t>
  </si>
  <si>
    <t>2023年会计服务代理记账第一期款</t>
  </si>
  <si>
    <t>20</t>
  </si>
  <si>
    <t>记账-1-0036</t>
  </si>
  <si>
    <t>支付2022年度东西湖区土地供应供地策划服务费（第二期款）</t>
  </si>
  <si>
    <t>2023-05-18</t>
  </si>
  <si>
    <t>记账-5-0021</t>
  </si>
  <si>
    <t>支付2021年-2022年东西湖区土地供应供地策划项目服务费第三期（江花公司）</t>
  </si>
  <si>
    <t>78</t>
  </si>
  <si>
    <t>2023-05-22</t>
  </si>
  <si>
    <t>记账-5-0022</t>
  </si>
  <si>
    <t>采购第三方发行2023年到期专项债再融资项目服务费</t>
  </si>
  <si>
    <t>24</t>
  </si>
  <si>
    <t>记账-12-0054</t>
  </si>
  <si>
    <t>2022.11.1-2023.10.31安防租赁服务费</t>
  </si>
  <si>
    <t>13</t>
  </si>
  <si>
    <t>30214-&gt;租赁费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</si>
</sst>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1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2"/>
      <color indexed="18"/>
      <name val="宋体"/>
      <charset val="134"/>
    </font>
    <font>
      <sz val="12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8"/>
      <color rgb="FF000000"/>
      <name val="楷体"/>
      <charset val="134"/>
    </font>
    <font>
      <sz val="11"/>
      <color theme="1"/>
      <name val="楷体"/>
      <charset val="134"/>
    </font>
    <font>
      <sz val="11"/>
      <color rgb="FF000000"/>
      <name val="楷体"/>
      <charset val="134"/>
    </font>
    <font>
      <sz val="11"/>
      <name val="楷体"/>
      <charset val="134"/>
    </font>
    <font>
      <sz val="10"/>
      <color theme="1"/>
      <name val="楷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43" fontId="2" fillId="0" borderId="1" xfId="0" applyNumberFormat="1" applyFont="1" applyFill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left" vertical="center"/>
    </xf>
    <xf numFmtId="43" fontId="3" fillId="2" borderId="1" xfId="0" applyNumberFormat="1" applyFont="1" applyFill="1" applyBorder="1" applyAlignment="1">
      <alignment horizontal="left" vertical="center"/>
    </xf>
    <xf numFmtId="43" fontId="0" fillId="0" borderId="0" xfId="0" applyNumberFormat="1">
      <alignment vertical="center"/>
    </xf>
    <xf numFmtId="43" fontId="3" fillId="0" borderId="0" xfId="0" applyNumberFormat="1" applyFont="1" applyFill="1" applyBorder="1" applyAlignment="1">
      <alignment horizontal="left"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43" fontId="0" fillId="2" borderId="0" xfId="0" applyNumberFormat="1" applyFill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3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3" fontId="7" fillId="0" borderId="1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9" fontId="9" fillId="0" borderId="1" xfId="0" applyNumberFormat="1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9" fontId="7" fillId="0" borderId="8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9" fontId="7" fillId="0" borderId="9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 indent="15"/>
    </xf>
    <xf numFmtId="0" fontId="7" fillId="0" borderId="15" xfId="0" applyFont="1" applyFill="1" applyBorder="1" applyAlignment="1">
      <alignment horizontal="left" vertical="center" wrapText="1" indent="15"/>
    </xf>
    <xf numFmtId="0" fontId="10" fillId="0" borderId="0" xfId="0" applyFont="1" applyFill="1" applyAlignment="1">
      <alignment horizontal="justify" vertical="center" wrapText="1"/>
    </xf>
    <xf numFmtId="0" fontId="10" fillId="0" borderId="0" xfId="0" applyFont="1" applyFill="1" applyAlignment="1">
      <alignment horizontal="justify" vertic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7" fillId="0" borderId="3" xfId="0" applyNumberFormat="1" applyFont="1" applyFill="1" applyBorder="1" applyAlignment="1">
      <alignment horizontal="center" vertical="center" wrapText="1"/>
    </xf>
    <xf numFmtId="9" fontId="7" fillId="0" borderId="12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 indent="15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0" topLeftCell="A12" workbookViewId="0">
      <selection activeCell="J13" sqref="J13:J18"/>
    </sheetView>
  </sheetViews>
  <sheetFormatPr defaultColWidth="8.725" defaultRowHeight="13.5"/>
  <cols>
    <col min="2" max="2" width="10.9083333333333" customWidth="1"/>
    <col min="3" max="3" width="10.725" customWidth="1"/>
    <col min="7" max="7" width="10.875" customWidth="1"/>
    <col min="12" max="12" width="12.8916666666667"/>
    <col min="13" max="13" width="12.8166666666667"/>
    <col min="14" max="14" width="11.7833333333333"/>
  </cols>
  <sheetData>
    <row r="1" ht="41" customHeight="1" spans="1:10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</row>
    <row r="2" ht="19" customHeight="1" spans="1:10">
      <c r="A2" s="37"/>
      <c r="B2" s="37"/>
      <c r="C2" s="37"/>
      <c r="D2" s="37"/>
      <c r="E2" s="37"/>
      <c r="F2" s="37"/>
      <c r="G2" s="37"/>
      <c r="H2" s="37"/>
      <c r="I2" s="37"/>
      <c r="J2" s="37"/>
    </row>
    <row r="3" ht="22" customHeight="1" spans="1:10">
      <c r="A3" s="38" t="s">
        <v>1</v>
      </c>
      <c r="B3" s="39"/>
      <c r="C3" s="39"/>
      <c r="D3" s="39"/>
      <c r="E3" s="39"/>
      <c r="F3" s="39"/>
      <c r="G3" s="39"/>
      <c r="H3" s="38" t="s">
        <v>2</v>
      </c>
      <c r="I3" s="38"/>
      <c r="J3" s="38"/>
    </row>
    <row r="4" ht="29" customHeight="1" spans="1:10">
      <c r="A4" s="40" t="s">
        <v>3</v>
      </c>
      <c r="B4" s="40"/>
      <c r="C4" s="40" t="s">
        <v>4</v>
      </c>
      <c r="D4" s="40"/>
      <c r="E4" s="40"/>
      <c r="F4" s="40"/>
      <c r="G4" s="40"/>
      <c r="H4" s="40"/>
      <c r="I4" s="40"/>
      <c r="J4" s="40"/>
    </row>
    <row r="5" ht="29" customHeight="1" spans="1:10">
      <c r="A5" s="40" t="s">
        <v>5</v>
      </c>
      <c r="B5" s="40"/>
      <c r="C5" s="40" t="s">
        <v>6</v>
      </c>
      <c r="D5" s="40"/>
      <c r="E5" s="40"/>
      <c r="F5" s="40" t="s">
        <v>7</v>
      </c>
      <c r="G5" s="40"/>
      <c r="H5" s="40"/>
      <c r="I5" s="40" t="s">
        <v>8</v>
      </c>
      <c r="J5" s="40"/>
    </row>
    <row r="6" ht="29" customHeight="1" spans="1:10">
      <c r="A6" s="40" t="s">
        <v>9</v>
      </c>
      <c r="B6" s="40"/>
      <c r="C6" s="41" t="s">
        <v>10</v>
      </c>
      <c r="D6" s="41"/>
      <c r="E6" s="41"/>
      <c r="F6" s="41"/>
      <c r="G6" s="41"/>
      <c r="H6" s="41"/>
      <c r="I6" s="41"/>
      <c r="J6" s="41"/>
    </row>
    <row r="7" ht="29" customHeight="1" spans="1:10">
      <c r="A7" s="40" t="s">
        <v>11</v>
      </c>
      <c r="B7" s="40"/>
      <c r="C7" s="41" t="s">
        <v>12</v>
      </c>
      <c r="D7" s="41"/>
      <c r="E7" s="41"/>
      <c r="F7" s="41"/>
      <c r="G7" s="41"/>
      <c r="H7" s="41"/>
      <c r="I7" s="41"/>
      <c r="J7" s="41"/>
    </row>
    <row r="8" ht="29" customHeight="1" spans="1:10">
      <c r="A8" s="40" t="s">
        <v>13</v>
      </c>
      <c r="B8" s="40"/>
      <c r="C8" s="41" t="s">
        <v>14</v>
      </c>
      <c r="D8" s="41"/>
      <c r="E8" s="41"/>
      <c r="F8" s="41"/>
      <c r="G8" s="41"/>
      <c r="H8" s="41"/>
      <c r="I8" s="41"/>
      <c r="J8" s="41"/>
    </row>
    <row r="9" ht="29" customHeight="1" spans="1:10">
      <c r="A9" s="42" t="s">
        <v>15</v>
      </c>
      <c r="B9" s="43"/>
      <c r="C9" s="40"/>
      <c r="D9" s="40" t="s">
        <v>16</v>
      </c>
      <c r="E9" s="40" t="s">
        <v>17</v>
      </c>
      <c r="F9" s="40"/>
      <c r="G9" s="40" t="s">
        <v>18</v>
      </c>
      <c r="H9" s="42" t="s">
        <v>19</v>
      </c>
      <c r="I9" s="77"/>
      <c r="J9" s="43"/>
    </row>
    <row r="10" ht="29" customHeight="1" spans="1:10">
      <c r="A10" s="44"/>
      <c r="B10" s="45"/>
      <c r="C10" s="40"/>
      <c r="D10" s="40"/>
      <c r="E10" s="40"/>
      <c r="F10" s="40"/>
      <c r="G10" s="40"/>
      <c r="H10" s="46"/>
      <c r="I10" s="78"/>
      <c r="J10" s="47"/>
    </row>
    <row r="11" ht="45" customHeight="1" spans="1:10">
      <c r="A11" s="46"/>
      <c r="B11" s="47"/>
      <c r="C11" s="40" t="s">
        <v>20</v>
      </c>
      <c r="D11" s="48">
        <v>4500</v>
      </c>
      <c r="E11" s="49">
        <v>1513.28</v>
      </c>
      <c r="F11" s="49"/>
      <c r="G11" s="50">
        <f>E11/D11</f>
        <v>0.336284444444444</v>
      </c>
      <c r="H11" s="51">
        <f>20*G11</f>
        <v>6.72568888888889</v>
      </c>
      <c r="I11" s="51"/>
      <c r="J11" s="51"/>
    </row>
    <row r="12" ht="42" customHeight="1" spans="1:10">
      <c r="A12" s="40" t="s">
        <v>21</v>
      </c>
      <c r="B12" s="40" t="s">
        <v>22</v>
      </c>
      <c r="C12" s="40" t="s">
        <v>23</v>
      </c>
      <c r="D12" s="40" t="s">
        <v>24</v>
      </c>
      <c r="E12" s="40"/>
      <c r="F12" s="40"/>
      <c r="G12" s="40" t="s">
        <v>25</v>
      </c>
      <c r="H12" s="40" t="s">
        <v>26</v>
      </c>
      <c r="I12" s="40"/>
      <c r="J12" s="40" t="s">
        <v>27</v>
      </c>
    </row>
    <row r="13" ht="42" customHeight="1" spans="1:10">
      <c r="A13" s="40"/>
      <c r="B13" s="52" t="s">
        <v>28</v>
      </c>
      <c r="C13" s="40" t="s">
        <v>29</v>
      </c>
      <c r="D13" s="40" t="s">
        <v>30</v>
      </c>
      <c r="E13" s="40"/>
      <c r="F13" s="40"/>
      <c r="G13" s="40" t="s">
        <v>31</v>
      </c>
      <c r="H13" s="53">
        <v>27</v>
      </c>
      <c r="I13" s="58"/>
      <c r="J13" s="40">
        <v>20</v>
      </c>
    </row>
    <row r="14" ht="42" customHeight="1" spans="1:10">
      <c r="A14" s="40"/>
      <c r="B14" s="54"/>
      <c r="C14" s="40" t="s">
        <v>32</v>
      </c>
      <c r="D14" s="40" t="s">
        <v>33</v>
      </c>
      <c r="E14" s="40"/>
      <c r="F14" s="40"/>
      <c r="G14" s="55" t="s">
        <v>34</v>
      </c>
      <c r="H14" s="56">
        <v>1</v>
      </c>
      <c r="I14" s="79"/>
      <c r="J14" s="40">
        <v>20</v>
      </c>
    </row>
    <row r="15" ht="42" customHeight="1" spans="1:10">
      <c r="A15" s="40"/>
      <c r="B15" s="54"/>
      <c r="C15" s="52" t="s">
        <v>35</v>
      </c>
      <c r="D15" s="53" t="s">
        <v>36</v>
      </c>
      <c r="E15" s="57"/>
      <c r="F15" s="58"/>
      <c r="G15" s="59">
        <v>1</v>
      </c>
      <c r="H15" s="60">
        <v>1</v>
      </c>
      <c r="I15" s="80"/>
      <c r="J15" s="40">
        <v>10</v>
      </c>
    </row>
    <row r="16" ht="42" customHeight="1" spans="1:10">
      <c r="A16" s="40"/>
      <c r="B16" s="54"/>
      <c r="C16" s="61"/>
      <c r="D16" s="62" t="s">
        <v>37</v>
      </c>
      <c r="E16" s="63"/>
      <c r="F16" s="64"/>
      <c r="G16" s="65">
        <v>1</v>
      </c>
      <c r="H16" s="60">
        <v>1</v>
      </c>
      <c r="I16" s="80"/>
      <c r="J16" s="40">
        <v>10</v>
      </c>
    </row>
    <row r="17" ht="42" customHeight="1" spans="1:10">
      <c r="A17" s="40"/>
      <c r="B17" s="66" t="s">
        <v>38</v>
      </c>
      <c r="C17" s="40" t="s">
        <v>39</v>
      </c>
      <c r="D17" s="53" t="s">
        <v>40</v>
      </c>
      <c r="E17" s="57"/>
      <c r="F17" s="58"/>
      <c r="G17" s="66" t="s">
        <v>41</v>
      </c>
      <c r="H17" s="67" t="s">
        <v>41</v>
      </c>
      <c r="I17" s="81"/>
      <c r="J17" s="40">
        <v>10</v>
      </c>
    </row>
    <row r="18" ht="42" customHeight="1" spans="1:10">
      <c r="A18" s="40"/>
      <c r="B18" s="52" t="s">
        <v>42</v>
      </c>
      <c r="C18" s="52" t="s">
        <v>43</v>
      </c>
      <c r="D18" s="62" t="s">
        <v>44</v>
      </c>
      <c r="E18" s="63"/>
      <c r="F18" s="64"/>
      <c r="G18" s="52" t="s">
        <v>45</v>
      </c>
      <c r="H18" s="60">
        <v>1</v>
      </c>
      <c r="I18" s="80"/>
      <c r="J18" s="40">
        <v>10</v>
      </c>
    </row>
    <row r="19" ht="34" customHeight="1" spans="1:10">
      <c r="A19" s="40" t="s">
        <v>46</v>
      </c>
      <c r="B19" s="68">
        <f>H11+J13+J14+J15+J16+J17+J18</f>
        <v>86.7256888888889</v>
      </c>
      <c r="C19" s="68"/>
      <c r="D19" s="68"/>
      <c r="E19" s="68"/>
      <c r="F19" s="68"/>
      <c r="G19" s="68"/>
      <c r="H19" s="68"/>
      <c r="I19" s="68"/>
      <c r="J19" s="68"/>
    </row>
    <row r="20" ht="193" customHeight="1" spans="1:10">
      <c r="A20" s="40" t="s">
        <v>47</v>
      </c>
      <c r="B20" s="40"/>
      <c r="C20" s="41" t="s">
        <v>48</v>
      </c>
      <c r="D20" s="41"/>
      <c r="E20" s="41"/>
      <c r="F20" s="41"/>
      <c r="G20" s="41"/>
      <c r="H20" s="41"/>
      <c r="I20" s="41"/>
      <c r="J20" s="41"/>
    </row>
    <row r="21" ht="147" customHeight="1" spans="1:10">
      <c r="A21" s="40" t="s">
        <v>49</v>
      </c>
      <c r="B21" s="40"/>
      <c r="C21" s="41" t="s">
        <v>50</v>
      </c>
      <c r="D21" s="41"/>
      <c r="E21" s="41"/>
      <c r="F21" s="41"/>
      <c r="G21" s="41"/>
      <c r="H21" s="41"/>
      <c r="I21" s="41"/>
      <c r="J21" s="41"/>
    </row>
    <row r="22" ht="33" customHeight="1" spans="1:10">
      <c r="A22" s="40" t="s">
        <v>51</v>
      </c>
      <c r="B22" s="40"/>
      <c r="C22" s="69"/>
      <c r="D22" s="70"/>
      <c r="E22" s="70"/>
      <c r="F22" s="70"/>
      <c r="G22" s="70"/>
      <c r="H22" s="70"/>
      <c r="I22" s="70"/>
      <c r="J22" s="82"/>
    </row>
    <row r="23" ht="33" customHeight="1" spans="1:10">
      <c r="A23" s="40"/>
      <c r="B23" s="40"/>
      <c r="C23" s="71" t="s">
        <v>52</v>
      </c>
      <c r="D23" s="72"/>
      <c r="E23" s="72"/>
      <c r="F23" s="72"/>
      <c r="G23" s="72"/>
      <c r="H23" s="72"/>
      <c r="I23" s="72"/>
      <c r="J23" s="83"/>
    </row>
    <row r="24" ht="33" customHeight="1" spans="1:10">
      <c r="A24" s="40"/>
      <c r="B24" s="40"/>
      <c r="C24" s="73" t="s">
        <v>53</v>
      </c>
      <c r="D24" s="74"/>
      <c r="E24" s="74"/>
      <c r="F24" s="74"/>
      <c r="G24" s="74"/>
      <c r="H24" s="74"/>
      <c r="I24" s="74"/>
      <c r="J24" s="84"/>
    </row>
    <row r="25" spans="1:10">
      <c r="A25" s="75" t="s">
        <v>54</v>
      </c>
      <c r="B25" s="76"/>
      <c r="C25" s="76"/>
      <c r="D25" s="76"/>
      <c r="E25" s="76"/>
      <c r="F25" s="76"/>
      <c r="G25" s="76"/>
      <c r="H25" s="76"/>
      <c r="I25" s="76"/>
      <c r="J25" s="76"/>
    </row>
    <row r="26" spans="1:10">
      <c r="A26" s="76"/>
      <c r="B26" s="76"/>
      <c r="C26" s="76"/>
      <c r="D26" s="76"/>
      <c r="E26" s="76"/>
      <c r="F26" s="76"/>
      <c r="G26" s="76"/>
      <c r="H26" s="76"/>
      <c r="I26" s="76"/>
      <c r="J26" s="76"/>
    </row>
    <row r="27" spans="1:10">
      <c r="A27" s="76"/>
      <c r="B27" s="76"/>
      <c r="C27" s="76"/>
      <c r="D27" s="76"/>
      <c r="E27" s="76"/>
      <c r="F27" s="76"/>
      <c r="G27" s="76"/>
      <c r="H27" s="76"/>
      <c r="I27" s="76"/>
      <c r="J27" s="76"/>
    </row>
    <row r="28" spans="1:10">
      <c r="A28" s="76"/>
      <c r="B28" s="76"/>
      <c r="C28" s="76"/>
      <c r="D28" s="76"/>
      <c r="E28" s="76"/>
      <c r="F28" s="76"/>
      <c r="G28" s="76"/>
      <c r="H28" s="76"/>
      <c r="I28" s="76"/>
      <c r="J28" s="76"/>
    </row>
    <row r="29" ht="61" customHeight="1" spans="1:10">
      <c r="A29" s="76"/>
      <c r="B29" s="76"/>
      <c r="C29" s="76"/>
      <c r="D29" s="76"/>
      <c r="E29" s="76"/>
      <c r="F29" s="76"/>
      <c r="G29" s="76"/>
      <c r="H29" s="76"/>
      <c r="I29" s="76"/>
      <c r="J29" s="76"/>
    </row>
  </sheetData>
  <mergeCells count="49">
    <mergeCell ref="A1:J1"/>
    <mergeCell ref="H3:J3"/>
    <mergeCell ref="A4:B4"/>
    <mergeCell ref="C4:J4"/>
    <mergeCell ref="A5:B5"/>
    <mergeCell ref="C5:E5"/>
    <mergeCell ref="F5:H5"/>
    <mergeCell ref="I5:J5"/>
    <mergeCell ref="A6:B6"/>
    <mergeCell ref="C6:J6"/>
    <mergeCell ref="A7:B7"/>
    <mergeCell ref="C7:J7"/>
    <mergeCell ref="A8:B8"/>
    <mergeCell ref="C8:J8"/>
    <mergeCell ref="E11:F11"/>
    <mergeCell ref="H11:J11"/>
    <mergeCell ref="D12:F12"/>
    <mergeCell ref="H12:I12"/>
    <mergeCell ref="D13:F13"/>
    <mergeCell ref="H13:I13"/>
    <mergeCell ref="D14:F14"/>
    <mergeCell ref="H14:I14"/>
    <mergeCell ref="D15:F15"/>
    <mergeCell ref="H15:I15"/>
    <mergeCell ref="D16:F16"/>
    <mergeCell ref="H16:I16"/>
    <mergeCell ref="D17:F17"/>
    <mergeCell ref="H17:I17"/>
    <mergeCell ref="D18:F18"/>
    <mergeCell ref="H18:I18"/>
    <mergeCell ref="B19:J19"/>
    <mergeCell ref="A20:B20"/>
    <mergeCell ref="C20:J20"/>
    <mergeCell ref="A21:B21"/>
    <mergeCell ref="C21:J21"/>
    <mergeCell ref="C22:J22"/>
    <mergeCell ref="C23:J23"/>
    <mergeCell ref="C24:J24"/>
    <mergeCell ref="A12:A18"/>
    <mergeCell ref="B13:B16"/>
    <mergeCell ref="C9:C10"/>
    <mergeCell ref="C15:C16"/>
    <mergeCell ref="D9:D10"/>
    <mergeCell ref="G9:G10"/>
    <mergeCell ref="E9:F10"/>
    <mergeCell ref="A22:B24"/>
    <mergeCell ref="A25:J29"/>
    <mergeCell ref="A9:B11"/>
    <mergeCell ref="H9:J10"/>
  </mergeCells>
  <pageMargins left="0.75" right="0.75" top="1" bottom="1" header="0.5" footer="0.5"/>
  <pageSetup paperSize="9" scale="9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4"/>
  <sheetViews>
    <sheetView topLeftCell="A40" workbookViewId="0">
      <selection activeCell="H53" sqref="H53"/>
    </sheetView>
  </sheetViews>
  <sheetFormatPr defaultColWidth="8.89166666666667" defaultRowHeight="13.5"/>
  <cols>
    <col min="1" max="1" width="8.89166666666667" style="18"/>
    <col min="2" max="2" width="33.7833333333333" style="11" customWidth="1"/>
    <col min="3" max="3" width="24.8916666666667" style="15" customWidth="1"/>
    <col min="4" max="4" width="19.6666666666667" customWidth="1"/>
    <col min="5" max="5" width="25.8916666666667" customWidth="1"/>
    <col min="6" max="7" width="8.89166666666667" style="18"/>
    <col min="8" max="8" width="26.8916666666667" customWidth="1"/>
  </cols>
  <sheetData>
    <row r="1" spans="1:7">
      <c r="A1" s="18">
        <v>1</v>
      </c>
      <c r="C1" s="15" t="s">
        <v>55</v>
      </c>
      <c r="D1" t="s">
        <v>56</v>
      </c>
      <c r="F1" s="18" t="s">
        <v>57</v>
      </c>
      <c r="G1" s="18" t="s">
        <v>58</v>
      </c>
    </row>
    <row r="2" spans="2:5">
      <c r="B2" s="11" t="s">
        <v>59</v>
      </c>
      <c r="C2" s="15">
        <v>21961170</v>
      </c>
      <c r="D2">
        <v>62.7462</v>
      </c>
      <c r="E2" t="s">
        <v>60</v>
      </c>
    </row>
    <row r="3" spans="2:5">
      <c r="B3" s="11" t="s">
        <v>61</v>
      </c>
      <c r="C3" s="15">
        <v>4048555</v>
      </c>
      <c r="D3">
        <v>11.5673</v>
      </c>
      <c r="E3" t="s">
        <v>62</v>
      </c>
    </row>
    <row r="4" spans="2:5">
      <c r="B4" s="11" t="s">
        <v>63</v>
      </c>
      <c r="C4" s="15">
        <v>2717960</v>
      </c>
      <c r="D4">
        <v>7.7656</v>
      </c>
      <c r="E4" t="s">
        <v>64</v>
      </c>
    </row>
    <row r="5" spans="2:4">
      <c r="B5" s="11" t="s">
        <v>65</v>
      </c>
      <c r="C5" s="15">
        <v>1493310</v>
      </c>
      <c r="D5">
        <v>4.2666</v>
      </c>
    </row>
    <row r="6" spans="3:4">
      <c r="C6" s="15">
        <f>SUM(C2:C5)</f>
        <v>30220995</v>
      </c>
      <c r="D6">
        <f>SUM(D2:D5)</f>
        <v>86.3457</v>
      </c>
    </row>
    <row r="7" ht="16" customHeight="1" spans="3:3">
      <c r="C7" s="15" t="s">
        <v>66</v>
      </c>
    </row>
    <row r="8" spans="3:5">
      <c r="C8" s="19" t="s">
        <v>67</v>
      </c>
      <c r="D8" s="18" t="s">
        <v>68</v>
      </c>
      <c r="E8" s="18"/>
    </row>
    <row r="9" spans="1:4">
      <c r="A9" s="18">
        <v>2</v>
      </c>
      <c r="B9" s="11" t="s">
        <v>69</v>
      </c>
      <c r="C9" s="15">
        <v>1650</v>
      </c>
      <c r="D9">
        <v>3</v>
      </c>
    </row>
    <row r="10" spans="3:4">
      <c r="C10" s="15">
        <v>2750</v>
      </c>
      <c r="D10">
        <v>5</v>
      </c>
    </row>
    <row r="11" spans="3:4">
      <c r="C11" s="15">
        <v>1650</v>
      </c>
      <c r="D11">
        <v>3</v>
      </c>
    </row>
    <row r="12" spans="3:4">
      <c r="C12" s="15">
        <v>1100</v>
      </c>
      <c r="D12">
        <v>2</v>
      </c>
    </row>
    <row r="13" spans="3:4">
      <c r="C13" s="15">
        <v>1650</v>
      </c>
      <c r="D13">
        <v>3</v>
      </c>
    </row>
    <row r="14" spans="3:4">
      <c r="C14" s="15">
        <v>550</v>
      </c>
      <c r="D14">
        <v>1</v>
      </c>
    </row>
    <row r="15" spans="3:4">
      <c r="C15" s="15">
        <v>1650</v>
      </c>
      <c r="D15">
        <v>3</v>
      </c>
    </row>
    <row r="16" spans="3:4">
      <c r="C16" s="15">
        <v>2200</v>
      </c>
      <c r="D16">
        <v>4</v>
      </c>
    </row>
    <row r="17" spans="3:4">
      <c r="C17" s="15">
        <v>1100</v>
      </c>
      <c r="D17">
        <v>2</v>
      </c>
    </row>
    <row r="18" spans="3:4">
      <c r="C18" s="15">
        <f>SUM(C9:C17)</f>
        <v>14300</v>
      </c>
      <c r="D18">
        <f>SUM(D9:D17)</f>
        <v>26</v>
      </c>
    </row>
    <row r="20" ht="27" spans="1:8">
      <c r="A20" s="18">
        <v>3</v>
      </c>
      <c r="B20" s="11" t="s">
        <v>70</v>
      </c>
      <c r="C20" s="15">
        <v>48000</v>
      </c>
      <c r="D20">
        <v>12</v>
      </c>
      <c r="F20" s="18" t="s">
        <v>71</v>
      </c>
      <c r="G20" s="18" t="s">
        <v>72</v>
      </c>
      <c r="H20" t="s">
        <v>73</v>
      </c>
    </row>
    <row r="21" spans="3:4">
      <c r="C21" s="15">
        <v>12000</v>
      </c>
      <c r="D21">
        <v>3</v>
      </c>
    </row>
    <row r="22" spans="3:3">
      <c r="C22" s="15">
        <f>SUM(C20:C21)</f>
        <v>60000</v>
      </c>
    </row>
    <row r="23" ht="81" spans="2:2">
      <c r="B23" s="11" t="s">
        <v>74</v>
      </c>
    </row>
    <row r="24" ht="67" customHeight="1" spans="1:8">
      <c r="A24" s="18">
        <v>4</v>
      </c>
      <c r="B24" s="11" t="s">
        <v>75</v>
      </c>
      <c r="C24" s="15">
        <v>780000</v>
      </c>
      <c r="E24" s="11" t="s">
        <v>76</v>
      </c>
      <c r="F24" s="20">
        <v>594.5</v>
      </c>
      <c r="G24" s="18" t="s">
        <v>77</v>
      </c>
      <c r="H24" s="21" t="s">
        <v>78</v>
      </c>
    </row>
    <row r="25" ht="40.5" spans="3:8">
      <c r="C25" s="15">
        <v>750000</v>
      </c>
      <c r="E25" s="11" t="s">
        <v>79</v>
      </c>
      <c r="F25" s="20"/>
      <c r="H25" s="21"/>
    </row>
    <row r="26" ht="40.5" spans="3:8">
      <c r="C26" s="15">
        <v>240000</v>
      </c>
      <c r="E26" s="11" t="s">
        <v>80</v>
      </c>
      <c r="F26" s="20"/>
      <c r="H26" s="21"/>
    </row>
    <row r="27" spans="3:3">
      <c r="C27" s="15">
        <f>SUM(C24:C26)</f>
        <v>1770000</v>
      </c>
    </row>
    <row r="29" ht="40.5" spans="1:8">
      <c r="A29" s="18">
        <v>5</v>
      </c>
      <c r="B29" s="11" t="s">
        <v>81</v>
      </c>
      <c r="C29" s="15">
        <v>96000</v>
      </c>
      <c r="F29" s="20">
        <v>10</v>
      </c>
      <c r="G29" s="18">
        <v>9.6</v>
      </c>
      <c r="H29" s="11" t="s">
        <v>82</v>
      </c>
    </row>
    <row r="30" ht="54" spans="1:8">
      <c r="A30" s="18">
        <v>6</v>
      </c>
      <c r="B30" s="11" t="s">
        <v>83</v>
      </c>
      <c r="C30" s="15">
        <v>1016682.36</v>
      </c>
      <c r="F30" s="22">
        <v>231.75</v>
      </c>
      <c r="G30" s="18">
        <v>231.75</v>
      </c>
      <c r="H30" s="11" t="s">
        <v>84</v>
      </c>
    </row>
    <row r="31" ht="21" customHeight="1" spans="3:3">
      <c r="C31" s="15">
        <v>1054643.19</v>
      </c>
    </row>
    <row r="32" ht="21" customHeight="1" spans="3:3">
      <c r="C32" s="15">
        <f>SUM(C30:C31)</f>
        <v>2071325.55</v>
      </c>
    </row>
    <row r="33" ht="27" spans="1:7">
      <c r="A33" s="18">
        <v>7</v>
      </c>
      <c r="B33" s="11" t="s">
        <v>85</v>
      </c>
      <c r="C33" s="16">
        <v>528013.03</v>
      </c>
      <c r="E33" t="s">
        <v>86</v>
      </c>
      <c r="G33" s="18">
        <v>232.75</v>
      </c>
    </row>
    <row r="34" ht="40.5" spans="1:10">
      <c r="A34" s="18">
        <v>8</v>
      </c>
      <c r="B34" s="11" t="s">
        <v>87</v>
      </c>
      <c r="C34" s="15">
        <v>482736</v>
      </c>
      <c r="F34" s="18">
        <v>79</v>
      </c>
      <c r="G34" s="18">
        <v>79</v>
      </c>
      <c r="H34" s="23" t="s">
        <v>88</v>
      </c>
      <c r="I34">
        <v>374880</v>
      </c>
      <c r="J34" t="s">
        <v>89</v>
      </c>
    </row>
    <row r="35" spans="3:10">
      <c r="C35" s="15">
        <v>193104</v>
      </c>
      <c r="I35">
        <v>228540</v>
      </c>
      <c r="J35" t="s">
        <v>90</v>
      </c>
    </row>
    <row r="36" spans="3:10">
      <c r="C36" s="15">
        <f>SUM(C34:C35)</f>
        <v>675840</v>
      </c>
      <c r="I36">
        <v>72420</v>
      </c>
      <c r="J36" t="s">
        <v>89</v>
      </c>
    </row>
    <row r="37" ht="27" spans="1:8">
      <c r="A37" s="18">
        <v>9</v>
      </c>
      <c r="B37" s="11" t="s">
        <v>91</v>
      </c>
      <c r="C37" s="15">
        <v>547440</v>
      </c>
      <c r="F37" s="18">
        <v>80</v>
      </c>
      <c r="G37" s="18">
        <v>78.3</v>
      </c>
      <c r="H37" s="23" t="s">
        <v>92</v>
      </c>
    </row>
    <row r="39" spans="1:7">
      <c r="A39" s="18">
        <v>10</v>
      </c>
      <c r="B39" s="11" t="s">
        <v>93</v>
      </c>
      <c r="C39" s="15">
        <v>124987.9</v>
      </c>
      <c r="G39" s="18">
        <v>24.999</v>
      </c>
    </row>
    <row r="40" spans="3:3">
      <c r="C40" s="15">
        <v>75000</v>
      </c>
    </row>
    <row r="41" spans="3:3">
      <c r="C41" s="15">
        <v>49990</v>
      </c>
    </row>
    <row r="42" spans="3:3">
      <c r="C42" s="15">
        <f>SUM(C39:C41)</f>
        <v>249977.9</v>
      </c>
    </row>
    <row r="43" ht="40.5" spans="1:8">
      <c r="A43" s="18">
        <v>11</v>
      </c>
      <c r="B43" s="11" t="s">
        <v>94</v>
      </c>
      <c r="C43" s="15">
        <v>3227620</v>
      </c>
      <c r="E43" t="s">
        <v>95</v>
      </c>
      <c r="H43" s="24" t="s">
        <v>96</v>
      </c>
    </row>
    <row r="44" spans="3:5">
      <c r="C44" s="15">
        <v>756600</v>
      </c>
      <c r="E44" t="s">
        <v>97</v>
      </c>
    </row>
    <row r="45" spans="3:3">
      <c r="C45" s="15">
        <f>SUM(C43:C44)</f>
        <v>3984220</v>
      </c>
    </row>
    <row r="46" s="17" customFormat="1" ht="18" customHeight="1" spans="1:8">
      <c r="A46" s="25">
        <v>12</v>
      </c>
      <c r="B46" s="23" t="s">
        <v>98</v>
      </c>
      <c r="C46" s="26">
        <v>196000</v>
      </c>
      <c r="F46" s="25">
        <v>19.6</v>
      </c>
      <c r="G46" s="25">
        <v>19.6</v>
      </c>
      <c r="H46" s="17" t="s">
        <v>99</v>
      </c>
    </row>
    <row r="47" s="17" customFormat="1" ht="18" customHeight="1" spans="1:7">
      <c r="A47" s="25">
        <v>13</v>
      </c>
      <c r="B47" s="23" t="s">
        <v>100</v>
      </c>
      <c r="C47" s="26">
        <v>3000</v>
      </c>
      <c r="F47" s="25"/>
      <c r="G47" s="25">
        <v>0.3</v>
      </c>
    </row>
    <row r="48" spans="3:3">
      <c r="C48" s="15">
        <f>C6+C18+C22+C27+C29+C32+C36+C37+C42+C47+C33+C45+C46</f>
        <v>40417111.48</v>
      </c>
    </row>
    <row r="50" s="18" customFormat="1" spans="1:6">
      <c r="A50" s="27" t="s">
        <v>101</v>
      </c>
      <c r="B50" s="28" t="s">
        <v>3</v>
      </c>
      <c r="C50" s="29" t="s">
        <v>102</v>
      </c>
      <c r="D50" s="27" t="s">
        <v>103</v>
      </c>
      <c r="E50" s="27" t="s">
        <v>104</v>
      </c>
      <c r="F50" s="18" t="s">
        <v>58</v>
      </c>
    </row>
    <row r="51" spans="1:5">
      <c r="A51" s="27">
        <v>1</v>
      </c>
      <c r="B51" s="30" t="s">
        <v>105</v>
      </c>
      <c r="C51" s="31">
        <v>3500</v>
      </c>
      <c r="D51" s="31">
        <v>3022.1</v>
      </c>
      <c r="E51" s="32"/>
    </row>
    <row r="52" spans="1:6">
      <c r="A52" s="27">
        <v>2</v>
      </c>
      <c r="B52" s="30" t="s">
        <v>75</v>
      </c>
      <c r="C52" s="31">
        <v>1115</v>
      </c>
      <c r="D52" s="31">
        <v>177</v>
      </c>
      <c r="E52" s="32"/>
      <c r="F52">
        <v>590</v>
      </c>
    </row>
    <row r="53" ht="27" spans="1:6">
      <c r="A53" s="27">
        <v>3</v>
      </c>
      <c r="B53" s="33" t="s">
        <v>106</v>
      </c>
      <c r="C53" s="31">
        <v>1500</v>
      </c>
      <c r="D53" s="31">
        <v>398.42</v>
      </c>
      <c r="E53" s="32"/>
      <c r="F53">
        <v>3000</v>
      </c>
    </row>
    <row r="54" spans="1:5">
      <c r="A54" s="27">
        <v>4</v>
      </c>
      <c r="B54" s="33" t="s">
        <v>107</v>
      </c>
      <c r="C54" s="31">
        <v>200</v>
      </c>
      <c r="D54" s="31">
        <v>0</v>
      </c>
      <c r="E54" s="32"/>
    </row>
    <row r="55" ht="27" spans="1:5">
      <c r="A55" s="27">
        <v>5</v>
      </c>
      <c r="B55" s="30" t="s">
        <v>108</v>
      </c>
      <c r="C55" s="31">
        <v>245</v>
      </c>
      <c r="D55" s="31">
        <v>259.93</v>
      </c>
      <c r="E55" s="33" t="s">
        <v>109</v>
      </c>
    </row>
    <row r="56" spans="1:6">
      <c r="A56" s="27">
        <v>6</v>
      </c>
      <c r="B56" s="30" t="s">
        <v>110</v>
      </c>
      <c r="C56" s="31">
        <v>15</v>
      </c>
      <c r="D56" s="31">
        <v>6</v>
      </c>
      <c r="E56" s="32"/>
      <c r="F56">
        <v>14.8</v>
      </c>
    </row>
    <row r="57" spans="1:6">
      <c r="A57" s="27">
        <v>7</v>
      </c>
      <c r="B57" s="30" t="s">
        <v>111</v>
      </c>
      <c r="C57" s="31">
        <v>300</v>
      </c>
      <c r="D57" s="31">
        <v>0</v>
      </c>
      <c r="E57" s="32"/>
      <c r="F57"/>
    </row>
    <row r="58" ht="27" spans="1:6">
      <c r="A58" s="27">
        <v>8</v>
      </c>
      <c r="B58" s="30" t="s">
        <v>112</v>
      </c>
      <c r="C58" s="31">
        <v>20</v>
      </c>
      <c r="D58" s="13">
        <v>9.6</v>
      </c>
      <c r="E58" s="32"/>
      <c r="F58">
        <v>9.6</v>
      </c>
    </row>
    <row r="59" ht="27" spans="1:6">
      <c r="A59" s="27">
        <v>9</v>
      </c>
      <c r="B59" s="30" t="s">
        <v>113</v>
      </c>
      <c r="C59" s="31">
        <v>80</v>
      </c>
      <c r="D59" s="31">
        <v>122.33</v>
      </c>
      <c r="E59" s="33" t="s">
        <v>114</v>
      </c>
      <c r="F59">
        <v>78.3</v>
      </c>
    </row>
    <row r="60" ht="18" customHeight="1" spans="1:6">
      <c r="A60" s="27">
        <v>10</v>
      </c>
      <c r="B60" s="30" t="s">
        <v>93</v>
      </c>
      <c r="C60" s="31">
        <v>25</v>
      </c>
      <c r="D60" s="31">
        <v>25</v>
      </c>
      <c r="E60" s="32"/>
      <c r="F60" s="34">
        <v>25</v>
      </c>
    </row>
    <row r="61" ht="18" customHeight="1" spans="1:5">
      <c r="A61" s="27">
        <v>11</v>
      </c>
      <c r="B61" s="30" t="s">
        <v>115</v>
      </c>
      <c r="C61" s="31">
        <v>0</v>
      </c>
      <c r="D61" s="31">
        <v>1.43</v>
      </c>
      <c r="E61" s="32"/>
    </row>
    <row r="62" ht="27" spans="1:6">
      <c r="A62" s="27">
        <v>12</v>
      </c>
      <c r="B62" s="30" t="s">
        <v>116</v>
      </c>
      <c r="C62" s="31">
        <v>0</v>
      </c>
      <c r="D62" s="31">
        <v>19.6</v>
      </c>
      <c r="E62" s="32"/>
      <c r="F62" s="35">
        <v>19.6</v>
      </c>
    </row>
    <row r="63" spans="1:6">
      <c r="A63" s="27">
        <v>13</v>
      </c>
      <c r="B63" s="30" t="s">
        <v>100</v>
      </c>
      <c r="C63" s="31">
        <v>0</v>
      </c>
      <c r="D63" s="31">
        <v>0.3</v>
      </c>
      <c r="E63" s="32"/>
      <c r="F63" s="18">
        <v>0.3</v>
      </c>
    </row>
    <row r="64" spans="1:5">
      <c r="A64" s="27"/>
      <c r="B64" s="30" t="s">
        <v>117</v>
      </c>
      <c r="C64" s="31">
        <f>SUM(C51:C63)</f>
        <v>7000</v>
      </c>
      <c r="D64" s="31">
        <f>SUM(D51:D63)</f>
        <v>4041.71</v>
      </c>
      <c r="E64" s="32"/>
    </row>
  </sheetData>
  <mergeCells count="3">
    <mergeCell ref="F24:F26"/>
    <mergeCell ref="G24:G26"/>
    <mergeCell ref="H24:H26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60"/>
  <sheetViews>
    <sheetView topLeftCell="E55" workbookViewId="0">
      <selection activeCell="K56" sqref="K56"/>
    </sheetView>
  </sheetViews>
  <sheetFormatPr defaultColWidth="8.89166666666667" defaultRowHeight="13.5"/>
  <cols>
    <col min="1" max="1" width="7.78333333333333" customWidth="1"/>
    <col min="2" max="2" width="6.33333333333333" customWidth="1"/>
    <col min="3" max="3" width="6.21666666666667" customWidth="1"/>
    <col min="4" max="5" width="15.6666666666667" customWidth="1"/>
    <col min="6" max="6" width="5.44166666666667" customWidth="1"/>
    <col min="7" max="7" width="7.21666666666667" customWidth="1"/>
    <col min="8" max="8" width="37.8916666666667" customWidth="1"/>
    <col min="9" max="9" width="33.8916666666667" customWidth="1"/>
    <col min="10" max="10" width="20.5083333333333" customWidth="1"/>
    <col min="11" max="11" width="18.5583333333333" customWidth="1"/>
    <col min="12" max="12" width="10.9416666666667" customWidth="1"/>
    <col min="13" max="13" width="32.5583333333333" customWidth="1"/>
    <col min="14" max="14" width="11.7833333333333" customWidth="1"/>
    <col min="15" max="15" width="11.3333333333333" customWidth="1"/>
    <col min="16" max="16" width="20.5083333333333" customWidth="1"/>
    <col min="17" max="17" width="28.1083333333333" customWidth="1"/>
    <col min="18" max="18" width="25.7833333333333" customWidth="1"/>
    <col min="19" max="29" width="20.5083333333333" customWidth="1"/>
    <col min="30" max="30" width="29.4416666666667" customWidth="1"/>
    <col min="31" max="33" width="20.5083333333333" customWidth="1"/>
    <col min="34" max="16384" width="9"/>
  </cols>
  <sheetData>
    <row r="1" s="1" customFormat="1" ht="24" customHeight="1" spans="1:33">
      <c r="A1" s="3" t="s">
        <v>118</v>
      </c>
      <c r="B1" s="3" t="s">
        <v>119</v>
      </c>
      <c r="C1" s="3" t="s">
        <v>120</v>
      </c>
      <c r="D1" s="3" t="s">
        <v>121</v>
      </c>
      <c r="E1" s="3" t="s">
        <v>122</v>
      </c>
      <c r="F1" s="3" t="s">
        <v>123</v>
      </c>
      <c r="G1" s="3" t="s">
        <v>124</v>
      </c>
      <c r="H1" s="4" t="s">
        <v>125</v>
      </c>
      <c r="I1" s="4" t="s">
        <v>126</v>
      </c>
      <c r="J1" s="12" t="s">
        <v>127</v>
      </c>
      <c r="K1" s="12" t="s">
        <v>128</v>
      </c>
      <c r="L1" s="3" t="s">
        <v>129</v>
      </c>
      <c r="M1" s="4" t="s">
        <v>130</v>
      </c>
      <c r="N1" s="3" t="s">
        <v>131</v>
      </c>
      <c r="O1" s="3" t="s">
        <v>132</v>
      </c>
      <c r="P1" s="3" t="s">
        <v>133</v>
      </c>
      <c r="Q1" s="3" t="s">
        <v>134</v>
      </c>
      <c r="R1" s="3" t="s">
        <v>135</v>
      </c>
      <c r="S1" s="3" t="s">
        <v>136</v>
      </c>
      <c r="T1" s="3" t="s">
        <v>137</v>
      </c>
      <c r="U1" s="3" t="s">
        <v>138</v>
      </c>
      <c r="V1" s="3" t="s">
        <v>139</v>
      </c>
      <c r="W1" s="3" t="s">
        <v>140</v>
      </c>
      <c r="X1" s="3" t="s">
        <v>141</v>
      </c>
      <c r="Y1" s="3" t="s">
        <v>142</v>
      </c>
      <c r="Z1" s="3" t="s">
        <v>143</v>
      </c>
      <c r="AA1" s="3" t="s">
        <v>144</v>
      </c>
      <c r="AB1" s="3" t="s">
        <v>145</v>
      </c>
      <c r="AC1" s="3" t="s">
        <v>146</v>
      </c>
      <c r="AD1" s="3" t="s">
        <v>147</v>
      </c>
      <c r="AE1" s="3" t="s">
        <v>148</v>
      </c>
      <c r="AF1" s="3" t="s">
        <v>149</v>
      </c>
      <c r="AG1" s="3" t="s">
        <v>150</v>
      </c>
    </row>
    <row r="2" s="1" customFormat="1" ht="57" customHeight="1" spans="1:33">
      <c r="A2" s="5" t="s">
        <v>151</v>
      </c>
      <c r="B2" s="5" t="s">
        <v>152</v>
      </c>
      <c r="C2" s="5" t="s">
        <v>153</v>
      </c>
      <c r="D2" s="5" t="s">
        <v>154</v>
      </c>
      <c r="E2" s="5" t="s">
        <v>155</v>
      </c>
      <c r="F2" s="6" t="s">
        <v>156</v>
      </c>
      <c r="G2" s="6" t="s">
        <v>157</v>
      </c>
      <c r="H2" s="7" t="s">
        <v>158</v>
      </c>
      <c r="I2" s="7" t="s">
        <v>159</v>
      </c>
      <c r="J2" s="13">
        <v>21961170</v>
      </c>
      <c r="K2" s="13" t="s">
        <v>160</v>
      </c>
      <c r="L2" s="6" t="s">
        <v>161</v>
      </c>
      <c r="M2" s="7" t="s">
        <v>162</v>
      </c>
      <c r="N2" s="5" t="s">
        <v>160</v>
      </c>
      <c r="O2" s="5" t="s">
        <v>160</v>
      </c>
      <c r="P2" s="5" t="s">
        <v>160</v>
      </c>
      <c r="Q2" s="5" t="s">
        <v>163</v>
      </c>
      <c r="R2" s="5" t="s">
        <v>160</v>
      </c>
      <c r="S2" s="5" t="s">
        <v>160</v>
      </c>
      <c r="T2" s="5" t="s">
        <v>160</v>
      </c>
      <c r="U2" s="5" t="s">
        <v>160</v>
      </c>
      <c r="V2" s="5" t="s">
        <v>160</v>
      </c>
      <c r="W2" s="5" t="s">
        <v>160</v>
      </c>
      <c r="X2" s="5" t="s">
        <v>160</v>
      </c>
      <c r="Y2" s="5" t="s">
        <v>160</v>
      </c>
      <c r="Z2" s="5" t="s">
        <v>160</v>
      </c>
      <c r="AA2" s="5" t="s">
        <v>160</v>
      </c>
      <c r="AB2" s="5" t="s">
        <v>160</v>
      </c>
      <c r="AC2" s="5" t="s">
        <v>164</v>
      </c>
      <c r="AD2" s="5" t="s">
        <v>165</v>
      </c>
      <c r="AE2" s="5" t="s">
        <v>160</v>
      </c>
      <c r="AF2" s="5" t="s">
        <v>160</v>
      </c>
      <c r="AG2" s="5" t="s">
        <v>160</v>
      </c>
    </row>
    <row r="3" s="1" customFormat="1" ht="51" customHeight="1" spans="1:33">
      <c r="A3" s="5" t="s">
        <v>151</v>
      </c>
      <c r="B3" s="5" t="s">
        <v>152</v>
      </c>
      <c r="C3" s="5" t="s">
        <v>153</v>
      </c>
      <c r="D3" s="5" t="s">
        <v>154</v>
      </c>
      <c r="E3" s="5" t="s">
        <v>155</v>
      </c>
      <c r="F3" s="6" t="s">
        <v>166</v>
      </c>
      <c r="G3" s="6" t="s">
        <v>157</v>
      </c>
      <c r="H3" s="7" t="s">
        <v>158</v>
      </c>
      <c r="I3" s="7" t="s">
        <v>159</v>
      </c>
      <c r="J3" s="13">
        <v>-19712700</v>
      </c>
      <c r="K3" s="13" t="s">
        <v>160</v>
      </c>
      <c r="L3" s="6" t="s">
        <v>161</v>
      </c>
      <c r="M3" s="7" t="s">
        <v>162</v>
      </c>
      <c r="N3" s="5" t="s">
        <v>160</v>
      </c>
      <c r="O3" s="5" t="s">
        <v>160</v>
      </c>
      <c r="P3" s="5" t="s">
        <v>160</v>
      </c>
      <c r="Q3" s="5" t="s">
        <v>163</v>
      </c>
      <c r="R3" s="5" t="s">
        <v>160</v>
      </c>
      <c r="S3" s="5" t="s">
        <v>160</v>
      </c>
      <c r="T3" s="5" t="s">
        <v>160</v>
      </c>
      <c r="U3" s="5" t="s">
        <v>160</v>
      </c>
      <c r="V3" s="5" t="s">
        <v>160</v>
      </c>
      <c r="W3" s="5" t="s">
        <v>160</v>
      </c>
      <c r="X3" s="5" t="s">
        <v>160</v>
      </c>
      <c r="Y3" s="5" t="s">
        <v>160</v>
      </c>
      <c r="Z3" s="5" t="s">
        <v>160</v>
      </c>
      <c r="AA3" s="5" t="s">
        <v>160</v>
      </c>
      <c r="AB3" s="5" t="s">
        <v>160</v>
      </c>
      <c r="AC3" s="5" t="s">
        <v>164</v>
      </c>
      <c r="AD3" s="5" t="s">
        <v>165</v>
      </c>
      <c r="AE3" s="5" t="s">
        <v>160</v>
      </c>
      <c r="AF3" s="5" t="s">
        <v>160</v>
      </c>
      <c r="AG3" s="5" t="s">
        <v>160</v>
      </c>
    </row>
    <row r="4" s="1" customFormat="1" ht="51" customHeight="1" spans="1:33">
      <c r="A4" s="5" t="s">
        <v>151</v>
      </c>
      <c r="B4" s="5" t="s">
        <v>152</v>
      </c>
      <c r="C4" s="5" t="s">
        <v>153</v>
      </c>
      <c r="D4" s="5" t="s">
        <v>154</v>
      </c>
      <c r="E4" s="5" t="s">
        <v>155</v>
      </c>
      <c r="F4" s="6" t="s">
        <v>167</v>
      </c>
      <c r="G4" s="6" t="s">
        <v>157</v>
      </c>
      <c r="H4" s="7" t="s">
        <v>158</v>
      </c>
      <c r="I4" s="7" t="s">
        <v>159</v>
      </c>
      <c r="J4" s="13">
        <v>19712700</v>
      </c>
      <c r="K4" s="13" t="s">
        <v>160</v>
      </c>
      <c r="L4" s="6" t="s">
        <v>161</v>
      </c>
      <c r="M4" s="7" t="s">
        <v>162</v>
      </c>
      <c r="N4" s="5" t="s">
        <v>160</v>
      </c>
      <c r="O4" s="5" t="s">
        <v>160</v>
      </c>
      <c r="P4" s="5" t="s">
        <v>160</v>
      </c>
      <c r="Q4" s="5" t="s">
        <v>163</v>
      </c>
      <c r="R4" s="5" t="s">
        <v>160</v>
      </c>
      <c r="S4" s="5" t="s">
        <v>160</v>
      </c>
      <c r="T4" s="5" t="s">
        <v>160</v>
      </c>
      <c r="U4" s="5" t="s">
        <v>160</v>
      </c>
      <c r="V4" s="5" t="s">
        <v>160</v>
      </c>
      <c r="W4" s="5" t="s">
        <v>160</v>
      </c>
      <c r="X4" s="5" t="s">
        <v>160</v>
      </c>
      <c r="Y4" s="5" t="s">
        <v>160</v>
      </c>
      <c r="Z4" s="5" t="s">
        <v>160</v>
      </c>
      <c r="AA4" s="5" t="s">
        <v>160</v>
      </c>
      <c r="AB4" s="5" t="s">
        <v>160</v>
      </c>
      <c r="AC4" s="5" t="s">
        <v>164</v>
      </c>
      <c r="AD4" s="5" t="s">
        <v>168</v>
      </c>
      <c r="AE4" s="5" t="s">
        <v>160</v>
      </c>
      <c r="AF4" s="5" t="s">
        <v>160</v>
      </c>
      <c r="AG4" s="5" t="s">
        <v>160</v>
      </c>
    </row>
    <row r="5" s="1" customFormat="1" ht="28.5" spans="1:33">
      <c r="A5" s="5" t="s">
        <v>151</v>
      </c>
      <c r="B5" s="5" t="s">
        <v>156</v>
      </c>
      <c r="C5" s="5" t="s">
        <v>153</v>
      </c>
      <c r="D5" s="5" t="s">
        <v>169</v>
      </c>
      <c r="E5" s="5" t="s">
        <v>170</v>
      </c>
      <c r="F5" s="6" t="s">
        <v>156</v>
      </c>
      <c r="G5" s="6" t="s">
        <v>157</v>
      </c>
      <c r="H5" s="7" t="s">
        <v>171</v>
      </c>
      <c r="I5" s="7" t="s">
        <v>159</v>
      </c>
      <c r="J5" s="13">
        <v>4048555</v>
      </c>
      <c r="K5" s="13" t="s">
        <v>160</v>
      </c>
      <c r="L5" s="6" t="s">
        <v>172</v>
      </c>
      <c r="M5" s="7" t="s">
        <v>162</v>
      </c>
      <c r="N5" s="5" t="s">
        <v>160</v>
      </c>
      <c r="O5" s="5" t="s">
        <v>160</v>
      </c>
      <c r="P5" s="5" t="s">
        <v>160</v>
      </c>
      <c r="Q5" s="5" t="s">
        <v>163</v>
      </c>
      <c r="R5" s="5" t="s">
        <v>160</v>
      </c>
      <c r="S5" s="5" t="s">
        <v>160</v>
      </c>
      <c r="T5" s="5" t="s">
        <v>160</v>
      </c>
      <c r="U5" s="5" t="s">
        <v>160</v>
      </c>
      <c r="V5" s="5" t="s">
        <v>160</v>
      </c>
      <c r="W5" s="5" t="s">
        <v>160</v>
      </c>
      <c r="X5" s="5" t="s">
        <v>160</v>
      </c>
      <c r="Y5" s="5" t="s">
        <v>160</v>
      </c>
      <c r="Z5" s="5" t="s">
        <v>160</v>
      </c>
      <c r="AA5" s="5" t="s">
        <v>160</v>
      </c>
      <c r="AB5" s="5" t="s">
        <v>160</v>
      </c>
      <c r="AC5" s="5" t="s">
        <v>164</v>
      </c>
      <c r="AD5" s="5" t="s">
        <v>165</v>
      </c>
      <c r="AE5" s="5" t="s">
        <v>160</v>
      </c>
      <c r="AF5" s="5" t="s">
        <v>160</v>
      </c>
      <c r="AG5" s="5" t="s">
        <v>160</v>
      </c>
    </row>
    <row r="6" s="1" customFormat="1" ht="28.5" spans="1:33">
      <c r="A6" s="5" t="s">
        <v>151</v>
      </c>
      <c r="B6" s="5" t="s">
        <v>167</v>
      </c>
      <c r="C6" s="5" t="s">
        <v>153</v>
      </c>
      <c r="D6" s="5" t="s">
        <v>173</v>
      </c>
      <c r="E6" s="5" t="s">
        <v>174</v>
      </c>
      <c r="F6" s="6" t="s">
        <v>156</v>
      </c>
      <c r="G6" s="6" t="s">
        <v>157</v>
      </c>
      <c r="H6" s="7" t="s">
        <v>175</v>
      </c>
      <c r="I6" s="7" t="s">
        <v>159</v>
      </c>
      <c r="J6" s="13">
        <v>2717960</v>
      </c>
      <c r="K6" s="13" t="s">
        <v>160</v>
      </c>
      <c r="L6" s="6" t="s">
        <v>176</v>
      </c>
      <c r="M6" s="7" t="s">
        <v>162</v>
      </c>
      <c r="N6" s="5" t="s">
        <v>160</v>
      </c>
      <c r="O6" s="5" t="s">
        <v>160</v>
      </c>
      <c r="P6" s="5" t="s">
        <v>160</v>
      </c>
      <c r="Q6" s="5" t="s">
        <v>163</v>
      </c>
      <c r="R6" s="5" t="s">
        <v>160</v>
      </c>
      <c r="S6" s="5" t="s">
        <v>160</v>
      </c>
      <c r="T6" s="5" t="s">
        <v>160</v>
      </c>
      <c r="U6" s="5" t="s">
        <v>160</v>
      </c>
      <c r="V6" s="5" t="s">
        <v>160</v>
      </c>
      <c r="W6" s="5" t="s">
        <v>160</v>
      </c>
      <c r="X6" s="5" t="s">
        <v>160</v>
      </c>
      <c r="Y6" s="5" t="s">
        <v>160</v>
      </c>
      <c r="Z6" s="5" t="s">
        <v>160</v>
      </c>
      <c r="AA6" s="5" t="s">
        <v>160</v>
      </c>
      <c r="AB6" s="5" t="s">
        <v>160</v>
      </c>
      <c r="AC6" s="5" t="s">
        <v>164</v>
      </c>
      <c r="AD6" s="5" t="s">
        <v>165</v>
      </c>
      <c r="AE6" s="5" t="s">
        <v>160</v>
      </c>
      <c r="AF6" s="5" t="s">
        <v>160</v>
      </c>
      <c r="AG6" s="5" t="s">
        <v>160</v>
      </c>
    </row>
    <row r="7" s="1" customFormat="1" ht="28.5" spans="1:33">
      <c r="A7" s="5" t="s">
        <v>151</v>
      </c>
      <c r="B7" s="5" t="s">
        <v>177</v>
      </c>
      <c r="C7" s="5" t="s">
        <v>153</v>
      </c>
      <c r="D7" s="5" t="s">
        <v>178</v>
      </c>
      <c r="E7" s="5" t="s">
        <v>179</v>
      </c>
      <c r="F7" s="6" t="s">
        <v>156</v>
      </c>
      <c r="G7" s="6" t="s">
        <v>157</v>
      </c>
      <c r="H7" s="7" t="s">
        <v>180</v>
      </c>
      <c r="I7" s="7" t="s">
        <v>159</v>
      </c>
      <c r="J7" s="13">
        <v>1493310</v>
      </c>
      <c r="K7" s="13" t="s">
        <v>160</v>
      </c>
      <c r="L7" s="6" t="s">
        <v>181</v>
      </c>
      <c r="M7" s="7" t="s">
        <v>162</v>
      </c>
      <c r="N7" s="5" t="s">
        <v>160</v>
      </c>
      <c r="O7" s="5" t="s">
        <v>160</v>
      </c>
      <c r="P7" s="5" t="s">
        <v>160</v>
      </c>
      <c r="Q7" s="5" t="s">
        <v>163</v>
      </c>
      <c r="R7" s="5" t="s">
        <v>160</v>
      </c>
      <c r="S7" s="5" t="s">
        <v>160</v>
      </c>
      <c r="T7" s="5" t="s">
        <v>160</v>
      </c>
      <c r="U7" s="5" t="s">
        <v>160</v>
      </c>
      <c r="V7" s="5" t="s">
        <v>160</v>
      </c>
      <c r="W7" s="5" t="s">
        <v>160</v>
      </c>
      <c r="X7" s="5" t="s">
        <v>160</v>
      </c>
      <c r="Y7" s="5" t="s">
        <v>160</v>
      </c>
      <c r="Z7" s="5" t="s">
        <v>160</v>
      </c>
      <c r="AA7" s="5" t="s">
        <v>160</v>
      </c>
      <c r="AB7" s="5" t="s">
        <v>160</v>
      </c>
      <c r="AC7" s="5" t="s">
        <v>164</v>
      </c>
      <c r="AD7" s="5" t="s">
        <v>165</v>
      </c>
      <c r="AE7" s="5" t="s">
        <v>160</v>
      </c>
      <c r="AF7" s="5" t="s">
        <v>160</v>
      </c>
      <c r="AG7" s="5" t="s">
        <v>160</v>
      </c>
    </row>
    <row r="8" ht="14.25" spans="10:10">
      <c r="J8" s="13">
        <f>SUM(J2:J7)</f>
        <v>30220995</v>
      </c>
    </row>
    <row r="9" s="1" customFormat="1" ht="28.5" spans="1:33">
      <c r="A9" s="5" t="s">
        <v>151</v>
      </c>
      <c r="B9" s="5" t="s">
        <v>152</v>
      </c>
      <c r="C9" s="5" t="s">
        <v>153</v>
      </c>
      <c r="D9" s="5" t="s">
        <v>182</v>
      </c>
      <c r="E9" s="5" t="s">
        <v>183</v>
      </c>
      <c r="F9" s="6" t="s">
        <v>156</v>
      </c>
      <c r="G9" s="6" t="s">
        <v>157</v>
      </c>
      <c r="H9" s="7" t="s">
        <v>184</v>
      </c>
      <c r="I9" s="7" t="s">
        <v>159</v>
      </c>
      <c r="J9" s="13">
        <v>48000</v>
      </c>
      <c r="K9" s="13" t="s">
        <v>160</v>
      </c>
      <c r="L9" s="6" t="s">
        <v>185</v>
      </c>
      <c r="M9" s="7" t="s">
        <v>162</v>
      </c>
      <c r="N9" s="5" t="s">
        <v>160</v>
      </c>
      <c r="O9" s="5" t="s">
        <v>160</v>
      </c>
      <c r="P9" s="5" t="s">
        <v>160</v>
      </c>
      <c r="Q9" s="5" t="s">
        <v>163</v>
      </c>
      <c r="R9" s="5" t="s">
        <v>160</v>
      </c>
      <c r="S9" s="5" t="s">
        <v>160</v>
      </c>
      <c r="T9" s="5" t="s">
        <v>160</v>
      </c>
      <c r="U9" s="5" t="s">
        <v>160</v>
      </c>
      <c r="V9" s="5" t="s">
        <v>160</v>
      </c>
      <c r="W9" s="5" t="s">
        <v>160</v>
      </c>
      <c r="X9" s="5" t="s">
        <v>160</v>
      </c>
      <c r="Y9" s="5" t="s">
        <v>160</v>
      </c>
      <c r="Z9" s="5" t="s">
        <v>160</v>
      </c>
      <c r="AA9" s="5" t="s">
        <v>160</v>
      </c>
      <c r="AB9" s="5" t="s">
        <v>160</v>
      </c>
      <c r="AC9" s="5" t="s">
        <v>186</v>
      </c>
      <c r="AD9" s="5" t="s">
        <v>165</v>
      </c>
      <c r="AE9" s="5" t="s">
        <v>160</v>
      </c>
      <c r="AF9" s="5" t="s">
        <v>160</v>
      </c>
      <c r="AG9" s="5" t="s">
        <v>160</v>
      </c>
    </row>
    <row r="10" s="1" customFormat="1" ht="28.5" spans="1:33">
      <c r="A10" s="5" t="s">
        <v>151</v>
      </c>
      <c r="B10" s="5" t="s">
        <v>187</v>
      </c>
      <c r="C10" s="5" t="s">
        <v>153</v>
      </c>
      <c r="D10" s="5" t="s">
        <v>188</v>
      </c>
      <c r="E10" s="5" t="s">
        <v>189</v>
      </c>
      <c r="F10" s="6" t="s">
        <v>156</v>
      </c>
      <c r="G10" s="6" t="s">
        <v>157</v>
      </c>
      <c r="H10" s="7" t="s">
        <v>190</v>
      </c>
      <c r="I10" s="7" t="s">
        <v>159</v>
      </c>
      <c r="J10" s="13">
        <v>12000</v>
      </c>
      <c r="K10" s="13" t="s">
        <v>160</v>
      </c>
      <c r="L10" s="6" t="s">
        <v>176</v>
      </c>
      <c r="M10" s="7" t="s">
        <v>162</v>
      </c>
      <c r="N10" s="5" t="s">
        <v>160</v>
      </c>
      <c r="O10" s="5" t="s">
        <v>160</v>
      </c>
      <c r="P10" s="5" t="s">
        <v>160</v>
      </c>
      <c r="Q10" s="5" t="s">
        <v>163</v>
      </c>
      <c r="R10" s="5" t="s">
        <v>160</v>
      </c>
      <c r="S10" s="5" t="s">
        <v>160</v>
      </c>
      <c r="T10" s="5" t="s">
        <v>160</v>
      </c>
      <c r="U10" s="5" t="s">
        <v>160</v>
      </c>
      <c r="V10" s="5" t="s">
        <v>160</v>
      </c>
      <c r="W10" s="5" t="s">
        <v>160</v>
      </c>
      <c r="X10" s="5" t="s">
        <v>160</v>
      </c>
      <c r="Y10" s="5" t="s">
        <v>160</v>
      </c>
      <c r="Z10" s="5" t="s">
        <v>160</v>
      </c>
      <c r="AA10" s="5" t="s">
        <v>160</v>
      </c>
      <c r="AB10" s="5" t="s">
        <v>160</v>
      </c>
      <c r="AC10" s="5" t="s">
        <v>186</v>
      </c>
      <c r="AD10" s="5" t="s">
        <v>165</v>
      </c>
      <c r="AE10" s="5" t="s">
        <v>160</v>
      </c>
      <c r="AF10" s="5" t="s">
        <v>160</v>
      </c>
      <c r="AG10" s="5" t="s">
        <v>160</v>
      </c>
    </row>
    <row r="11" spans="10:10">
      <c r="J11">
        <f>SUM(J9:J10)</f>
        <v>60000</v>
      </c>
    </row>
    <row r="12" s="1" customFormat="1" ht="28.5" spans="1:33">
      <c r="A12" s="5" t="s">
        <v>151</v>
      </c>
      <c r="B12" s="5" t="s">
        <v>152</v>
      </c>
      <c r="C12" s="5" t="s">
        <v>153</v>
      </c>
      <c r="D12" s="5" t="s">
        <v>182</v>
      </c>
      <c r="E12" s="5" t="s">
        <v>191</v>
      </c>
      <c r="F12" s="6" t="s">
        <v>156</v>
      </c>
      <c r="G12" s="6" t="s">
        <v>157</v>
      </c>
      <c r="H12" s="7" t="s">
        <v>192</v>
      </c>
      <c r="I12" s="7" t="s">
        <v>159</v>
      </c>
      <c r="J12" s="13">
        <v>1650</v>
      </c>
      <c r="K12" s="13" t="s">
        <v>160</v>
      </c>
      <c r="L12" s="6" t="s">
        <v>193</v>
      </c>
      <c r="M12" s="7" t="s">
        <v>162</v>
      </c>
      <c r="N12" s="5" t="s">
        <v>160</v>
      </c>
      <c r="O12" s="5" t="s">
        <v>160</v>
      </c>
      <c r="P12" s="5" t="s">
        <v>160</v>
      </c>
      <c r="Q12" s="5" t="s">
        <v>163</v>
      </c>
      <c r="R12" s="5" t="s">
        <v>160</v>
      </c>
      <c r="S12" s="5" t="s">
        <v>160</v>
      </c>
      <c r="T12" s="5" t="s">
        <v>160</v>
      </c>
      <c r="U12" s="5" t="s">
        <v>160</v>
      </c>
      <c r="V12" s="5" t="s">
        <v>160</v>
      </c>
      <c r="W12" s="5" t="s">
        <v>160</v>
      </c>
      <c r="X12" s="5" t="s">
        <v>160</v>
      </c>
      <c r="Y12" s="5" t="s">
        <v>160</v>
      </c>
      <c r="Z12" s="5" t="s">
        <v>160</v>
      </c>
      <c r="AA12" s="5" t="s">
        <v>160</v>
      </c>
      <c r="AB12" s="5" t="s">
        <v>160</v>
      </c>
      <c r="AC12" s="5" t="s">
        <v>194</v>
      </c>
      <c r="AD12" s="5" t="s">
        <v>165</v>
      </c>
      <c r="AE12" s="5" t="s">
        <v>160</v>
      </c>
      <c r="AF12" s="5" t="s">
        <v>160</v>
      </c>
      <c r="AG12" s="5" t="s">
        <v>160</v>
      </c>
    </row>
    <row r="13" s="1" customFormat="1" ht="28.5" spans="1:33">
      <c r="A13" s="5" t="s">
        <v>151</v>
      </c>
      <c r="B13" s="5" t="s">
        <v>195</v>
      </c>
      <c r="C13" s="5" t="s">
        <v>153</v>
      </c>
      <c r="D13" s="5" t="s">
        <v>196</v>
      </c>
      <c r="E13" s="5" t="s">
        <v>197</v>
      </c>
      <c r="F13" s="6" t="s">
        <v>156</v>
      </c>
      <c r="G13" s="6" t="s">
        <v>157</v>
      </c>
      <c r="H13" s="7" t="s">
        <v>198</v>
      </c>
      <c r="I13" s="7" t="s">
        <v>159</v>
      </c>
      <c r="J13" s="13">
        <v>2750</v>
      </c>
      <c r="K13" s="13" t="s">
        <v>160</v>
      </c>
      <c r="L13" s="6" t="s">
        <v>166</v>
      </c>
      <c r="M13" s="7" t="s">
        <v>162</v>
      </c>
      <c r="N13" s="5" t="s">
        <v>160</v>
      </c>
      <c r="O13" s="5" t="s">
        <v>160</v>
      </c>
      <c r="P13" s="5" t="s">
        <v>160</v>
      </c>
      <c r="Q13" s="5" t="s">
        <v>163</v>
      </c>
      <c r="R13" s="5" t="s">
        <v>160</v>
      </c>
      <c r="S13" s="5" t="s">
        <v>160</v>
      </c>
      <c r="T13" s="5" t="s">
        <v>160</v>
      </c>
      <c r="U13" s="5" t="s">
        <v>160</v>
      </c>
      <c r="V13" s="5" t="s">
        <v>160</v>
      </c>
      <c r="W13" s="5" t="s">
        <v>160</v>
      </c>
      <c r="X13" s="5" t="s">
        <v>160</v>
      </c>
      <c r="Y13" s="5" t="s">
        <v>160</v>
      </c>
      <c r="Z13" s="5" t="s">
        <v>160</v>
      </c>
      <c r="AA13" s="5" t="s">
        <v>160</v>
      </c>
      <c r="AB13" s="5" t="s">
        <v>160</v>
      </c>
      <c r="AC13" s="5" t="s">
        <v>194</v>
      </c>
      <c r="AD13" s="5" t="s">
        <v>165</v>
      </c>
      <c r="AE13" s="5" t="s">
        <v>160</v>
      </c>
      <c r="AF13" s="5" t="s">
        <v>160</v>
      </c>
      <c r="AG13" s="5" t="s">
        <v>160</v>
      </c>
    </row>
    <row r="14" s="1" customFormat="1" ht="28.5" spans="1:33">
      <c r="A14" s="5" t="s">
        <v>151</v>
      </c>
      <c r="B14" s="5" t="s">
        <v>156</v>
      </c>
      <c r="C14" s="5" t="s">
        <v>153</v>
      </c>
      <c r="D14" s="5" t="s">
        <v>199</v>
      </c>
      <c r="E14" s="5" t="s">
        <v>200</v>
      </c>
      <c r="F14" s="6" t="s">
        <v>156</v>
      </c>
      <c r="G14" s="6" t="s">
        <v>157</v>
      </c>
      <c r="H14" s="7" t="s">
        <v>201</v>
      </c>
      <c r="I14" s="7" t="s">
        <v>159</v>
      </c>
      <c r="J14" s="13">
        <v>1650</v>
      </c>
      <c r="K14" s="13" t="s">
        <v>160</v>
      </c>
      <c r="L14" s="6" t="s">
        <v>166</v>
      </c>
      <c r="M14" s="7" t="s">
        <v>162</v>
      </c>
      <c r="N14" s="5" t="s">
        <v>160</v>
      </c>
      <c r="O14" s="5" t="s">
        <v>160</v>
      </c>
      <c r="P14" s="5" t="s">
        <v>160</v>
      </c>
      <c r="Q14" s="5" t="s">
        <v>163</v>
      </c>
      <c r="R14" s="5" t="s">
        <v>160</v>
      </c>
      <c r="S14" s="5" t="s">
        <v>160</v>
      </c>
      <c r="T14" s="5" t="s">
        <v>160</v>
      </c>
      <c r="U14" s="5" t="s">
        <v>160</v>
      </c>
      <c r="V14" s="5" t="s">
        <v>160</v>
      </c>
      <c r="W14" s="5" t="s">
        <v>160</v>
      </c>
      <c r="X14" s="5" t="s">
        <v>160</v>
      </c>
      <c r="Y14" s="5" t="s">
        <v>160</v>
      </c>
      <c r="Z14" s="5" t="s">
        <v>160</v>
      </c>
      <c r="AA14" s="5" t="s">
        <v>160</v>
      </c>
      <c r="AB14" s="5" t="s">
        <v>160</v>
      </c>
      <c r="AC14" s="5" t="s">
        <v>194</v>
      </c>
      <c r="AD14" s="5" t="s">
        <v>165</v>
      </c>
      <c r="AE14" s="5" t="s">
        <v>160</v>
      </c>
      <c r="AF14" s="5" t="s">
        <v>160</v>
      </c>
      <c r="AG14" s="5" t="s">
        <v>160</v>
      </c>
    </row>
    <row r="15" s="1" customFormat="1" ht="28.5" spans="1:33">
      <c r="A15" s="5" t="s">
        <v>151</v>
      </c>
      <c r="B15" s="5" t="s">
        <v>187</v>
      </c>
      <c r="C15" s="5" t="s">
        <v>153</v>
      </c>
      <c r="D15" s="5" t="s">
        <v>202</v>
      </c>
      <c r="E15" s="5" t="s">
        <v>203</v>
      </c>
      <c r="F15" s="6" t="s">
        <v>156</v>
      </c>
      <c r="G15" s="6" t="s">
        <v>157</v>
      </c>
      <c r="H15" s="7" t="s">
        <v>204</v>
      </c>
      <c r="I15" s="7" t="s">
        <v>159</v>
      </c>
      <c r="J15" s="13">
        <v>1100</v>
      </c>
      <c r="K15" s="13" t="s">
        <v>160</v>
      </c>
      <c r="L15" s="6" t="s">
        <v>166</v>
      </c>
      <c r="M15" s="7" t="s">
        <v>162</v>
      </c>
      <c r="N15" s="5" t="s">
        <v>160</v>
      </c>
      <c r="O15" s="5" t="s">
        <v>160</v>
      </c>
      <c r="P15" s="5" t="s">
        <v>160</v>
      </c>
      <c r="Q15" s="5" t="s">
        <v>163</v>
      </c>
      <c r="R15" s="5" t="s">
        <v>160</v>
      </c>
      <c r="S15" s="5" t="s">
        <v>160</v>
      </c>
      <c r="T15" s="5" t="s">
        <v>160</v>
      </c>
      <c r="U15" s="5" t="s">
        <v>160</v>
      </c>
      <c r="V15" s="5" t="s">
        <v>160</v>
      </c>
      <c r="W15" s="5" t="s">
        <v>160</v>
      </c>
      <c r="X15" s="5" t="s">
        <v>160</v>
      </c>
      <c r="Y15" s="5" t="s">
        <v>160</v>
      </c>
      <c r="Z15" s="5" t="s">
        <v>160</v>
      </c>
      <c r="AA15" s="5" t="s">
        <v>160</v>
      </c>
      <c r="AB15" s="5" t="s">
        <v>160</v>
      </c>
      <c r="AC15" s="5" t="s">
        <v>194</v>
      </c>
      <c r="AD15" s="5" t="s">
        <v>165</v>
      </c>
      <c r="AE15" s="5" t="s">
        <v>160</v>
      </c>
      <c r="AF15" s="5" t="s">
        <v>160</v>
      </c>
      <c r="AG15" s="5" t="s">
        <v>160</v>
      </c>
    </row>
    <row r="16" s="1" customFormat="1" ht="28.5" spans="1:33">
      <c r="A16" s="5" t="s">
        <v>151</v>
      </c>
      <c r="B16" s="5" t="s">
        <v>193</v>
      </c>
      <c r="C16" s="5" t="s">
        <v>153</v>
      </c>
      <c r="D16" s="5" t="s">
        <v>205</v>
      </c>
      <c r="E16" s="5" t="s">
        <v>206</v>
      </c>
      <c r="F16" s="6" t="s">
        <v>156</v>
      </c>
      <c r="G16" s="6" t="s">
        <v>157</v>
      </c>
      <c r="H16" s="7" t="s">
        <v>115</v>
      </c>
      <c r="I16" s="7" t="s">
        <v>159</v>
      </c>
      <c r="J16" s="13">
        <v>1650</v>
      </c>
      <c r="K16" s="13" t="s">
        <v>160</v>
      </c>
      <c r="L16" s="6" t="s">
        <v>166</v>
      </c>
      <c r="M16" s="7" t="s">
        <v>162</v>
      </c>
      <c r="N16" s="5" t="s">
        <v>160</v>
      </c>
      <c r="O16" s="5" t="s">
        <v>160</v>
      </c>
      <c r="P16" s="5" t="s">
        <v>160</v>
      </c>
      <c r="Q16" s="5" t="s">
        <v>163</v>
      </c>
      <c r="R16" s="5" t="s">
        <v>160</v>
      </c>
      <c r="S16" s="5" t="s">
        <v>160</v>
      </c>
      <c r="T16" s="5" t="s">
        <v>160</v>
      </c>
      <c r="U16" s="5" t="s">
        <v>160</v>
      </c>
      <c r="V16" s="5" t="s">
        <v>160</v>
      </c>
      <c r="W16" s="5" t="s">
        <v>160</v>
      </c>
      <c r="X16" s="5" t="s">
        <v>160</v>
      </c>
      <c r="Y16" s="5" t="s">
        <v>160</v>
      </c>
      <c r="Z16" s="5" t="s">
        <v>160</v>
      </c>
      <c r="AA16" s="5" t="s">
        <v>160</v>
      </c>
      <c r="AB16" s="5" t="s">
        <v>160</v>
      </c>
      <c r="AC16" s="5" t="s">
        <v>194</v>
      </c>
      <c r="AD16" s="5" t="s">
        <v>165</v>
      </c>
      <c r="AE16" s="5" t="s">
        <v>160</v>
      </c>
      <c r="AF16" s="5" t="s">
        <v>160</v>
      </c>
      <c r="AG16" s="5" t="s">
        <v>160</v>
      </c>
    </row>
    <row r="17" s="1" customFormat="1" ht="28.5" spans="1:33">
      <c r="A17" s="5" t="s">
        <v>151</v>
      </c>
      <c r="B17" s="5" t="s">
        <v>167</v>
      </c>
      <c r="C17" s="5" t="s">
        <v>153</v>
      </c>
      <c r="D17" s="5" t="s">
        <v>207</v>
      </c>
      <c r="E17" s="5" t="s">
        <v>208</v>
      </c>
      <c r="F17" s="6" t="s">
        <v>156</v>
      </c>
      <c r="G17" s="6" t="s">
        <v>157</v>
      </c>
      <c r="H17" s="7" t="s">
        <v>209</v>
      </c>
      <c r="I17" s="7" t="s">
        <v>159</v>
      </c>
      <c r="J17" s="13">
        <v>550</v>
      </c>
      <c r="K17" s="13" t="s">
        <v>160</v>
      </c>
      <c r="L17" s="6" t="s">
        <v>166</v>
      </c>
      <c r="M17" s="7" t="s">
        <v>162</v>
      </c>
      <c r="N17" s="5" t="s">
        <v>160</v>
      </c>
      <c r="O17" s="5" t="s">
        <v>160</v>
      </c>
      <c r="P17" s="5" t="s">
        <v>160</v>
      </c>
      <c r="Q17" s="5" t="s">
        <v>163</v>
      </c>
      <c r="R17" s="5" t="s">
        <v>160</v>
      </c>
      <c r="S17" s="5" t="s">
        <v>160</v>
      </c>
      <c r="T17" s="5" t="s">
        <v>160</v>
      </c>
      <c r="U17" s="5" t="s">
        <v>160</v>
      </c>
      <c r="V17" s="5" t="s">
        <v>160</v>
      </c>
      <c r="W17" s="5" t="s">
        <v>160</v>
      </c>
      <c r="X17" s="5" t="s">
        <v>160</v>
      </c>
      <c r="Y17" s="5" t="s">
        <v>160</v>
      </c>
      <c r="Z17" s="5" t="s">
        <v>160</v>
      </c>
      <c r="AA17" s="5" t="s">
        <v>160</v>
      </c>
      <c r="AB17" s="5" t="s">
        <v>160</v>
      </c>
      <c r="AC17" s="5" t="s">
        <v>194</v>
      </c>
      <c r="AD17" s="5" t="s">
        <v>165</v>
      </c>
      <c r="AE17" s="5" t="s">
        <v>160</v>
      </c>
      <c r="AF17" s="5" t="s">
        <v>160</v>
      </c>
      <c r="AG17" s="5" t="s">
        <v>160</v>
      </c>
    </row>
    <row r="18" s="1" customFormat="1" ht="28.5" spans="1:33">
      <c r="A18" s="5" t="s">
        <v>151</v>
      </c>
      <c r="B18" s="5" t="s">
        <v>172</v>
      </c>
      <c r="C18" s="5" t="s">
        <v>153</v>
      </c>
      <c r="D18" s="5" t="s">
        <v>210</v>
      </c>
      <c r="E18" s="5" t="s">
        <v>211</v>
      </c>
      <c r="F18" s="6" t="s">
        <v>156</v>
      </c>
      <c r="G18" s="6" t="s">
        <v>157</v>
      </c>
      <c r="H18" s="7" t="s">
        <v>212</v>
      </c>
      <c r="I18" s="7" t="s">
        <v>159</v>
      </c>
      <c r="J18" s="13">
        <v>1650</v>
      </c>
      <c r="K18" s="13" t="s">
        <v>160</v>
      </c>
      <c r="L18" s="6" t="s">
        <v>166</v>
      </c>
      <c r="M18" s="7" t="s">
        <v>162</v>
      </c>
      <c r="N18" s="5" t="s">
        <v>160</v>
      </c>
      <c r="O18" s="5" t="s">
        <v>160</v>
      </c>
      <c r="P18" s="5" t="s">
        <v>160</v>
      </c>
      <c r="Q18" s="5" t="s">
        <v>163</v>
      </c>
      <c r="R18" s="5" t="s">
        <v>160</v>
      </c>
      <c r="S18" s="5" t="s">
        <v>160</v>
      </c>
      <c r="T18" s="5" t="s">
        <v>160</v>
      </c>
      <c r="U18" s="5" t="s">
        <v>160</v>
      </c>
      <c r="V18" s="5" t="s">
        <v>160</v>
      </c>
      <c r="W18" s="5" t="s">
        <v>160</v>
      </c>
      <c r="X18" s="5" t="s">
        <v>160</v>
      </c>
      <c r="Y18" s="5" t="s">
        <v>160</v>
      </c>
      <c r="Z18" s="5" t="s">
        <v>160</v>
      </c>
      <c r="AA18" s="5" t="s">
        <v>160</v>
      </c>
      <c r="AB18" s="5" t="s">
        <v>160</v>
      </c>
      <c r="AC18" s="5" t="s">
        <v>194</v>
      </c>
      <c r="AD18" s="5" t="s">
        <v>165</v>
      </c>
      <c r="AE18" s="5" t="s">
        <v>160</v>
      </c>
      <c r="AF18" s="5" t="s">
        <v>160</v>
      </c>
      <c r="AG18" s="5" t="s">
        <v>160</v>
      </c>
    </row>
    <row r="19" s="1" customFormat="1" ht="42.75" spans="1:33">
      <c r="A19" s="5" t="s">
        <v>151</v>
      </c>
      <c r="B19" s="5" t="s">
        <v>213</v>
      </c>
      <c r="C19" s="5" t="s">
        <v>153</v>
      </c>
      <c r="D19" s="5" t="s">
        <v>214</v>
      </c>
      <c r="E19" s="5" t="s">
        <v>215</v>
      </c>
      <c r="F19" s="6" t="s">
        <v>156</v>
      </c>
      <c r="G19" s="6" t="s">
        <v>157</v>
      </c>
      <c r="H19" s="7" t="s">
        <v>216</v>
      </c>
      <c r="I19" s="7" t="s">
        <v>159</v>
      </c>
      <c r="J19" s="13">
        <v>2200</v>
      </c>
      <c r="K19" s="13" t="s">
        <v>160</v>
      </c>
      <c r="L19" s="6" t="s">
        <v>166</v>
      </c>
      <c r="M19" s="7" t="s">
        <v>162</v>
      </c>
      <c r="N19" s="5" t="s">
        <v>160</v>
      </c>
      <c r="O19" s="5" t="s">
        <v>160</v>
      </c>
      <c r="P19" s="5" t="s">
        <v>160</v>
      </c>
      <c r="Q19" s="5" t="s">
        <v>163</v>
      </c>
      <c r="R19" s="5" t="s">
        <v>160</v>
      </c>
      <c r="S19" s="5" t="s">
        <v>160</v>
      </c>
      <c r="T19" s="5" t="s">
        <v>160</v>
      </c>
      <c r="U19" s="5" t="s">
        <v>160</v>
      </c>
      <c r="V19" s="5" t="s">
        <v>160</v>
      </c>
      <c r="W19" s="5" t="s">
        <v>160</v>
      </c>
      <c r="X19" s="5" t="s">
        <v>160</v>
      </c>
      <c r="Y19" s="5" t="s">
        <v>160</v>
      </c>
      <c r="Z19" s="5" t="s">
        <v>160</v>
      </c>
      <c r="AA19" s="5" t="s">
        <v>160</v>
      </c>
      <c r="AB19" s="5" t="s">
        <v>160</v>
      </c>
      <c r="AC19" s="5" t="s">
        <v>194</v>
      </c>
      <c r="AD19" s="5" t="s">
        <v>165</v>
      </c>
      <c r="AE19" s="5" t="s">
        <v>160</v>
      </c>
      <c r="AF19" s="5" t="s">
        <v>160</v>
      </c>
      <c r="AG19" s="5" t="s">
        <v>160</v>
      </c>
    </row>
    <row r="20" s="1" customFormat="1" ht="28.5" spans="1:33">
      <c r="A20" s="5" t="s">
        <v>151</v>
      </c>
      <c r="B20" s="5" t="s">
        <v>181</v>
      </c>
      <c r="C20" s="5" t="s">
        <v>153</v>
      </c>
      <c r="D20" s="5" t="s">
        <v>217</v>
      </c>
      <c r="E20" s="5" t="s">
        <v>218</v>
      </c>
      <c r="F20" s="6" t="s">
        <v>156</v>
      </c>
      <c r="G20" s="6" t="s">
        <v>157</v>
      </c>
      <c r="H20" s="7" t="s">
        <v>219</v>
      </c>
      <c r="I20" s="7" t="s">
        <v>159</v>
      </c>
      <c r="J20" s="13">
        <v>1100</v>
      </c>
      <c r="K20" s="13" t="s">
        <v>160</v>
      </c>
      <c r="L20" s="6" t="s">
        <v>166</v>
      </c>
      <c r="M20" s="7" t="s">
        <v>162</v>
      </c>
      <c r="N20" s="5" t="s">
        <v>160</v>
      </c>
      <c r="O20" s="5" t="s">
        <v>160</v>
      </c>
      <c r="P20" s="5" t="s">
        <v>160</v>
      </c>
      <c r="Q20" s="5" t="s">
        <v>163</v>
      </c>
      <c r="R20" s="5" t="s">
        <v>160</v>
      </c>
      <c r="S20" s="5" t="s">
        <v>160</v>
      </c>
      <c r="T20" s="5" t="s">
        <v>160</v>
      </c>
      <c r="U20" s="5" t="s">
        <v>160</v>
      </c>
      <c r="V20" s="5" t="s">
        <v>160</v>
      </c>
      <c r="W20" s="5" t="s">
        <v>160</v>
      </c>
      <c r="X20" s="5" t="s">
        <v>160</v>
      </c>
      <c r="Y20" s="5" t="s">
        <v>160</v>
      </c>
      <c r="Z20" s="5" t="s">
        <v>160</v>
      </c>
      <c r="AA20" s="5" t="s">
        <v>160</v>
      </c>
      <c r="AB20" s="5" t="s">
        <v>160</v>
      </c>
      <c r="AC20" s="5" t="s">
        <v>194</v>
      </c>
      <c r="AD20" s="5" t="s">
        <v>165</v>
      </c>
      <c r="AE20" s="5" t="s">
        <v>160</v>
      </c>
      <c r="AF20" s="5" t="s">
        <v>160</v>
      </c>
      <c r="AG20" s="5" t="s">
        <v>160</v>
      </c>
    </row>
    <row r="22" s="1" customFormat="1" ht="28.5" spans="1:33">
      <c r="A22" s="5" t="s">
        <v>151</v>
      </c>
      <c r="B22" s="5" t="s">
        <v>187</v>
      </c>
      <c r="C22" s="5" t="s">
        <v>153</v>
      </c>
      <c r="D22" s="5" t="s">
        <v>188</v>
      </c>
      <c r="E22" s="5" t="s">
        <v>220</v>
      </c>
      <c r="F22" s="6" t="s">
        <v>167</v>
      </c>
      <c r="G22" s="6" t="s">
        <v>157</v>
      </c>
      <c r="H22" s="7" t="s">
        <v>75</v>
      </c>
      <c r="I22" s="7" t="s">
        <v>159</v>
      </c>
      <c r="J22" s="13">
        <v>780000</v>
      </c>
      <c r="K22" s="13" t="s">
        <v>160</v>
      </c>
      <c r="L22" s="6" t="s">
        <v>221</v>
      </c>
      <c r="M22" s="7" t="s">
        <v>162</v>
      </c>
      <c r="N22" s="5" t="s">
        <v>160</v>
      </c>
      <c r="O22" s="5" t="s">
        <v>160</v>
      </c>
      <c r="P22" s="5" t="s">
        <v>160</v>
      </c>
      <c r="Q22" s="5" t="s">
        <v>163</v>
      </c>
      <c r="R22" s="5" t="s">
        <v>160</v>
      </c>
      <c r="S22" s="5" t="s">
        <v>160</v>
      </c>
      <c r="T22" s="5" t="s">
        <v>160</v>
      </c>
      <c r="U22" s="5" t="s">
        <v>160</v>
      </c>
      <c r="V22" s="5" t="s">
        <v>160</v>
      </c>
      <c r="W22" s="5" t="s">
        <v>160</v>
      </c>
      <c r="X22" s="5" t="s">
        <v>160</v>
      </c>
      <c r="Y22" s="5" t="s">
        <v>160</v>
      </c>
      <c r="Z22" s="5" t="s">
        <v>160</v>
      </c>
      <c r="AA22" s="5" t="s">
        <v>160</v>
      </c>
      <c r="AB22" s="5" t="s">
        <v>160</v>
      </c>
      <c r="AC22" s="5" t="s">
        <v>222</v>
      </c>
      <c r="AD22" s="5" t="s">
        <v>165</v>
      </c>
      <c r="AE22" s="5" t="s">
        <v>160</v>
      </c>
      <c r="AF22" s="5" t="s">
        <v>160</v>
      </c>
      <c r="AG22" s="5" t="s">
        <v>160</v>
      </c>
    </row>
    <row r="23" s="1" customFormat="1" ht="28.5" spans="1:33">
      <c r="A23" s="5" t="s">
        <v>151</v>
      </c>
      <c r="B23" s="5" t="s">
        <v>187</v>
      </c>
      <c r="C23" s="5" t="s">
        <v>153</v>
      </c>
      <c r="D23" s="5" t="s">
        <v>188</v>
      </c>
      <c r="E23" s="5" t="s">
        <v>220</v>
      </c>
      <c r="F23" s="6" t="s">
        <v>223</v>
      </c>
      <c r="G23" s="6" t="s">
        <v>157</v>
      </c>
      <c r="H23" s="7" t="s">
        <v>75</v>
      </c>
      <c r="I23" s="7" t="s">
        <v>159</v>
      </c>
      <c r="J23" s="13">
        <v>750000</v>
      </c>
      <c r="K23" s="13" t="s">
        <v>160</v>
      </c>
      <c r="L23" s="6" t="s">
        <v>221</v>
      </c>
      <c r="M23" s="7" t="s">
        <v>162</v>
      </c>
      <c r="N23" s="5" t="s">
        <v>160</v>
      </c>
      <c r="O23" s="5" t="s">
        <v>160</v>
      </c>
      <c r="P23" s="5" t="s">
        <v>160</v>
      </c>
      <c r="Q23" s="5" t="s">
        <v>163</v>
      </c>
      <c r="R23" s="5" t="s">
        <v>160</v>
      </c>
      <c r="S23" s="5" t="s">
        <v>160</v>
      </c>
      <c r="T23" s="5" t="s">
        <v>160</v>
      </c>
      <c r="U23" s="5" t="s">
        <v>160</v>
      </c>
      <c r="V23" s="5" t="s">
        <v>160</v>
      </c>
      <c r="W23" s="5" t="s">
        <v>160</v>
      </c>
      <c r="X23" s="5" t="s">
        <v>160</v>
      </c>
      <c r="Y23" s="5" t="s">
        <v>160</v>
      </c>
      <c r="Z23" s="5" t="s">
        <v>160</v>
      </c>
      <c r="AA23" s="5" t="s">
        <v>160</v>
      </c>
      <c r="AB23" s="5" t="s">
        <v>160</v>
      </c>
      <c r="AC23" s="5" t="s">
        <v>222</v>
      </c>
      <c r="AD23" s="5" t="s">
        <v>165</v>
      </c>
      <c r="AE23" s="5" t="s">
        <v>160</v>
      </c>
      <c r="AF23" s="5" t="s">
        <v>160</v>
      </c>
      <c r="AG23" s="5" t="s">
        <v>160</v>
      </c>
    </row>
    <row r="24" s="1" customFormat="1" ht="28.5" spans="1:33">
      <c r="A24" s="5" t="s">
        <v>151</v>
      </c>
      <c r="B24" s="5" t="s">
        <v>187</v>
      </c>
      <c r="C24" s="5" t="s">
        <v>153</v>
      </c>
      <c r="D24" s="5" t="s">
        <v>188</v>
      </c>
      <c r="E24" s="5" t="s">
        <v>220</v>
      </c>
      <c r="F24" s="6" t="s">
        <v>181</v>
      </c>
      <c r="G24" s="6" t="s">
        <v>157</v>
      </c>
      <c r="H24" s="7" t="s">
        <v>75</v>
      </c>
      <c r="I24" s="7" t="s">
        <v>159</v>
      </c>
      <c r="J24" s="13">
        <v>240000</v>
      </c>
      <c r="K24" s="13" t="s">
        <v>160</v>
      </c>
      <c r="L24" s="6" t="s">
        <v>221</v>
      </c>
      <c r="M24" s="7" t="s">
        <v>162</v>
      </c>
      <c r="N24" s="5" t="s">
        <v>160</v>
      </c>
      <c r="O24" s="5" t="s">
        <v>160</v>
      </c>
      <c r="P24" s="5" t="s">
        <v>160</v>
      </c>
      <c r="Q24" s="5" t="s">
        <v>163</v>
      </c>
      <c r="R24" s="5" t="s">
        <v>160</v>
      </c>
      <c r="S24" s="5" t="s">
        <v>160</v>
      </c>
      <c r="T24" s="5" t="s">
        <v>160</v>
      </c>
      <c r="U24" s="5" t="s">
        <v>160</v>
      </c>
      <c r="V24" s="5" t="s">
        <v>160</v>
      </c>
      <c r="W24" s="5" t="s">
        <v>160</v>
      </c>
      <c r="X24" s="5" t="s">
        <v>160</v>
      </c>
      <c r="Y24" s="5" t="s">
        <v>160</v>
      </c>
      <c r="Z24" s="5" t="s">
        <v>160</v>
      </c>
      <c r="AA24" s="5" t="s">
        <v>160</v>
      </c>
      <c r="AB24" s="5" t="s">
        <v>160</v>
      </c>
      <c r="AC24" s="5" t="s">
        <v>186</v>
      </c>
      <c r="AD24" s="5" t="s">
        <v>165</v>
      </c>
      <c r="AE24" s="5" t="s">
        <v>160</v>
      </c>
      <c r="AF24" s="5" t="s">
        <v>160</v>
      </c>
      <c r="AG24" s="5" t="s">
        <v>160</v>
      </c>
    </row>
    <row r="26" s="1" customFormat="1" ht="28.5" spans="1:33">
      <c r="A26" s="5" t="s">
        <v>151</v>
      </c>
      <c r="B26" s="5" t="s">
        <v>193</v>
      </c>
      <c r="C26" s="5" t="s">
        <v>153</v>
      </c>
      <c r="D26" s="5" t="s">
        <v>224</v>
      </c>
      <c r="E26" s="5" t="s">
        <v>225</v>
      </c>
      <c r="F26" s="6" t="s">
        <v>181</v>
      </c>
      <c r="G26" s="6" t="s">
        <v>157</v>
      </c>
      <c r="H26" s="7" t="s">
        <v>226</v>
      </c>
      <c r="I26" s="7" t="s">
        <v>159</v>
      </c>
      <c r="J26" s="13">
        <v>96000</v>
      </c>
      <c r="K26" s="13" t="s">
        <v>160</v>
      </c>
      <c r="L26" s="6" t="s">
        <v>227</v>
      </c>
      <c r="M26" s="7" t="s">
        <v>162</v>
      </c>
      <c r="N26" s="5" t="s">
        <v>160</v>
      </c>
      <c r="O26" s="5" t="s">
        <v>160</v>
      </c>
      <c r="P26" s="5" t="s">
        <v>160</v>
      </c>
      <c r="Q26" s="5" t="s">
        <v>163</v>
      </c>
      <c r="R26" s="5" t="s">
        <v>160</v>
      </c>
      <c r="S26" s="5" t="s">
        <v>160</v>
      </c>
      <c r="T26" s="5" t="s">
        <v>160</v>
      </c>
      <c r="U26" s="5" t="s">
        <v>160</v>
      </c>
      <c r="V26" s="5" t="s">
        <v>160</v>
      </c>
      <c r="W26" s="5" t="s">
        <v>160</v>
      </c>
      <c r="X26" s="5" t="s">
        <v>160</v>
      </c>
      <c r="Y26" s="5" t="s">
        <v>160</v>
      </c>
      <c r="Z26" s="5" t="s">
        <v>160</v>
      </c>
      <c r="AA26" s="5" t="s">
        <v>160</v>
      </c>
      <c r="AB26" s="5" t="s">
        <v>160</v>
      </c>
      <c r="AC26" s="5" t="s">
        <v>222</v>
      </c>
      <c r="AD26" s="5" t="s">
        <v>165</v>
      </c>
      <c r="AE26" s="5" t="s">
        <v>160</v>
      </c>
      <c r="AF26" s="5" t="s">
        <v>160</v>
      </c>
      <c r="AG26" s="5" t="s">
        <v>160</v>
      </c>
    </row>
    <row r="28" s="1" customFormat="1" ht="28.5" spans="1:33">
      <c r="A28" s="5" t="s">
        <v>151</v>
      </c>
      <c r="B28" s="5" t="s">
        <v>195</v>
      </c>
      <c r="C28" s="5" t="s">
        <v>153</v>
      </c>
      <c r="D28" s="5" t="s">
        <v>228</v>
      </c>
      <c r="E28" s="5" t="s">
        <v>229</v>
      </c>
      <c r="F28" s="6" t="s">
        <v>156</v>
      </c>
      <c r="G28" s="6" t="s">
        <v>157</v>
      </c>
      <c r="H28" s="7" t="s">
        <v>230</v>
      </c>
      <c r="I28" s="7" t="s">
        <v>159</v>
      </c>
      <c r="J28" s="13">
        <v>1016682.36</v>
      </c>
      <c r="K28" s="13" t="s">
        <v>160</v>
      </c>
      <c r="L28" s="6" t="s">
        <v>231</v>
      </c>
      <c r="M28" s="7" t="s">
        <v>162</v>
      </c>
      <c r="N28" s="5" t="s">
        <v>160</v>
      </c>
      <c r="O28" s="5" t="s">
        <v>160</v>
      </c>
      <c r="P28" s="5" t="s">
        <v>160</v>
      </c>
      <c r="Q28" s="5" t="s">
        <v>163</v>
      </c>
      <c r="R28" s="5" t="s">
        <v>160</v>
      </c>
      <c r="S28" s="5" t="s">
        <v>160</v>
      </c>
      <c r="T28" s="5" t="s">
        <v>160</v>
      </c>
      <c r="U28" s="5" t="s">
        <v>160</v>
      </c>
      <c r="V28" s="5" t="s">
        <v>160</v>
      </c>
      <c r="W28" s="5" t="s">
        <v>160</v>
      </c>
      <c r="X28" s="5" t="s">
        <v>160</v>
      </c>
      <c r="Y28" s="5" t="s">
        <v>160</v>
      </c>
      <c r="Z28" s="5" t="s">
        <v>160</v>
      </c>
      <c r="AA28" s="5" t="s">
        <v>160</v>
      </c>
      <c r="AB28" s="5" t="s">
        <v>160</v>
      </c>
      <c r="AC28" s="5" t="s">
        <v>222</v>
      </c>
      <c r="AD28" s="5" t="s">
        <v>165</v>
      </c>
      <c r="AE28" s="5" t="s">
        <v>160</v>
      </c>
      <c r="AF28" s="5" t="s">
        <v>160</v>
      </c>
      <c r="AG28" s="5" t="s">
        <v>160</v>
      </c>
    </row>
    <row r="29" s="1" customFormat="1" ht="28.5" spans="1:33">
      <c r="A29" s="5" t="s">
        <v>151</v>
      </c>
      <c r="B29" s="5" t="s">
        <v>187</v>
      </c>
      <c r="C29" s="5" t="s">
        <v>153</v>
      </c>
      <c r="D29" s="5" t="s">
        <v>232</v>
      </c>
      <c r="E29" s="5" t="s">
        <v>233</v>
      </c>
      <c r="F29" s="6" t="s">
        <v>156</v>
      </c>
      <c r="G29" s="6" t="s">
        <v>157</v>
      </c>
      <c r="H29" s="7" t="s">
        <v>234</v>
      </c>
      <c r="I29" s="7" t="s">
        <v>159</v>
      </c>
      <c r="J29" s="13">
        <v>1054643.19</v>
      </c>
      <c r="K29" s="13" t="s">
        <v>160</v>
      </c>
      <c r="L29" s="6" t="s">
        <v>235</v>
      </c>
      <c r="M29" s="7" t="s">
        <v>162</v>
      </c>
      <c r="N29" s="5" t="s">
        <v>160</v>
      </c>
      <c r="O29" s="5" t="s">
        <v>160</v>
      </c>
      <c r="P29" s="5" t="s">
        <v>160</v>
      </c>
      <c r="Q29" s="5" t="s">
        <v>163</v>
      </c>
      <c r="R29" s="5" t="s">
        <v>160</v>
      </c>
      <c r="S29" s="5" t="s">
        <v>160</v>
      </c>
      <c r="T29" s="5" t="s">
        <v>160</v>
      </c>
      <c r="U29" s="5" t="s">
        <v>160</v>
      </c>
      <c r="V29" s="5" t="s">
        <v>160</v>
      </c>
      <c r="W29" s="5" t="s">
        <v>160</v>
      </c>
      <c r="X29" s="5" t="s">
        <v>160</v>
      </c>
      <c r="Y29" s="5" t="s">
        <v>160</v>
      </c>
      <c r="Z29" s="5" t="s">
        <v>160</v>
      </c>
      <c r="AA29" s="5" t="s">
        <v>160</v>
      </c>
      <c r="AB29" s="5" t="s">
        <v>160</v>
      </c>
      <c r="AC29" s="5" t="s">
        <v>222</v>
      </c>
      <c r="AD29" s="5" t="s">
        <v>165</v>
      </c>
      <c r="AE29" s="5" t="s">
        <v>160</v>
      </c>
      <c r="AF29" s="5" t="s">
        <v>160</v>
      </c>
      <c r="AG29" s="5" t="s">
        <v>160</v>
      </c>
    </row>
    <row r="30" s="1" customFormat="1" ht="28.5" spans="1:33">
      <c r="A30" s="5" t="s">
        <v>151</v>
      </c>
      <c r="B30" s="5" t="s">
        <v>177</v>
      </c>
      <c r="C30" s="5" t="s">
        <v>153</v>
      </c>
      <c r="D30" s="5" t="s">
        <v>236</v>
      </c>
      <c r="E30" s="5" t="s">
        <v>237</v>
      </c>
      <c r="F30" s="6" t="s">
        <v>156</v>
      </c>
      <c r="G30" s="6" t="s">
        <v>157</v>
      </c>
      <c r="H30" s="7" t="s">
        <v>85</v>
      </c>
      <c r="I30" s="7" t="s">
        <v>159</v>
      </c>
      <c r="J30" s="13">
        <v>528013.03</v>
      </c>
      <c r="K30" s="13" t="s">
        <v>160</v>
      </c>
      <c r="L30" s="6" t="s">
        <v>238</v>
      </c>
      <c r="M30" s="7" t="s">
        <v>162</v>
      </c>
      <c r="N30" s="5" t="s">
        <v>160</v>
      </c>
      <c r="O30" s="5" t="s">
        <v>160</v>
      </c>
      <c r="P30" s="5" t="s">
        <v>160</v>
      </c>
      <c r="Q30" s="5" t="s">
        <v>163</v>
      </c>
      <c r="R30" s="5" t="s">
        <v>160</v>
      </c>
      <c r="S30" s="5" t="s">
        <v>160</v>
      </c>
      <c r="T30" s="5" t="s">
        <v>160</v>
      </c>
      <c r="U30" s="5" t="s">
        <v>160</v>
      </c>
      <c r="V30" s="5" t="s">
        <v>160</v>
      </c>
      <c r="W30" s="5" t="s">
        <v>160</v>
      </c>
      <c r="X30" s="5" t="s">
        <v>160</v>
      </c>
      <c r="Y30" s="5" t="s">
        <v>160</v>
      </c>
      <c r="Z30" s="5" t="s">
        <v>160</v>
      </c>
      <c r="AA30" s="5" t="s">
        <v>160</v>
      </c>
      <c r="AB30" s="5" t="s">
        <v>160</v>
      </c>
      <c r="AC30" s="5" t="s">
        <v>222</v>
      </c>
      <c r="AD30" s="5" t="s">
        <v>165</v>
      </c>
      <c r="AE30" s="5" t="s">
        <v>160</v>
      </c>
      <c r="AF30" s="5" t="s">
        <v>160</v>
      </c>
      <c r="AG30" s="5" t="s">
        <v>160</v>
      </c>
    </row>
    <row r="31" ht="14.25" spans="10:10">
      <c r="J31" s="13">
        <f>SUM(J28:J30)</f>
        <v>2599338.58</v>
      </c>
    </row>
    <row r="32" s="1" customFormat="1" ht="28.5" spans="1:33">
      <c r="A32" s="5" t="s">
        <v>151</v>
      </c>
      <c r="B32" s="5" t="s">
        <v>152</v>
      </c>
      <c r="C32" s="5" t="s">
        <v>153</v>
      </c>
      <c r="D32" s="5" t="s">
        <v>182</v>
      </c>
      <c r="E32" s="5" t="s">
        <v>239</v>
      </c>
      <c r="F32" s="6" t="s">
        <v>156</v>
      </c>
      <c r="G32" s="6" t="s">
        <v>157</v>
      </c>
      <c r="H32" s="7" t="s">
        <v>240</v>
      </c>
      <c r="I32" s="7" t="s">
        <v>159</v>
      </c>
      <c r="J32" s="13">
        <v>482736</v>
      </c>
      <c r="K32" s="13" t="s">
        <v>160</v>
      </c>
      <c r="L32" s="6" t="s">
        <v>241</v>
      </c>
      <c r="M32" s="7" t="s">
        <v>162</v>
      </c>
      <c r="N32" s="5" t="s">
        <v>160</v>
      </c>
      <c r="O32" s="5" t="s">
        <v>160</v>
      </c>
      <c r="P32" s="5" t="s">
        <v>160</v>
      </c>
      <c r="Q32" s="5" t="s">
        <v>163</v>
      </c>
      <c r="R32" s="5" t="s">
        <v>160</v>
      </c>
      <c r="S32" s="5" t="s">
        <v>160</v>
      </c>
      <c r="T32" s="5" t="s">
        <v>160</v>
      </c>
      <c r="U32" s="5" t="s">
        <v>160</v>
      </c>
      <c r="V32" s="5" t="s">
        <v>160</v>
      </c>
      <c r="W32" s="5" t="s">
        <v>160</v>
      </c>
      <c r="X32" s="5" t="s">
        <v>160</v>
      </c>
      <c r="Y32" s="5" t="s">
        <v>160</v>
      </c>
      <c r="Z32" s="5" t="s">
        <v>160</v>
      </c>
      <c r="AA32" s="5" t="s">
        <v>160</v>
      </c>
      <c r="AB32" s="5" t="s">
        <v>160</v>
      </c>
      <c r="AC32" s="5" t="s">
        <v>186</v>
      </c>
      <c r="AD32" s="5" t="s">
        <v>165</v>
      </c>
      <c r="AE32" s="5" t="s">
        <v>160</v>
      </c>
      <c r="AF32" s="5" t="s">
        <v>160</v>
      </c>
      <c r="AG32" s="5" t="s">
        <v>160</v>
      </c>
    </row>
    <row r="33" s="1" customFormat="1" ht="28.5" spans="1:33">
      <c r="A33" s="5" t="s">
        <v>151</v>
      </c>
      <c r="B33" s="5" t="s">
        <v>187</v>
      </c>
      <c r="C33" s="5" t="s">
        <v>153</v>
      </c>
      <c r="D33" s="5" t="s">
        <v>242</v>
      </c>
      <c r="E33" s="5" t="s">
        <v>243</v>
      </c>
      <c r="F33" s="6" t="s">
        <v>156</v>
      </c>
      <c r="G33" s="6" t="s">
        <v>157</v>
      </c>
      <c r="H33" s="7" t="s">
        <v>244</v>
      </c>
      <c r="I33" s="7" t="s">
        <v>159</v>
      </c>
      <c r="J33" s="13">
        <v>193104</v>
      </c>
      <c r="K33" s="13" t="s">
        <v>160</v>
      </c>
      <c r="L33" s="6" t="s">
        <v>245</v>
      </c>
      <c r="M33" s="7" t="s">
        <v>162</v>
      </c>
      <c r="N33" s="5" t="s">
        <v>160</v>
      </c>
      <c r="O33" s="5" t="s">
        <v>160</v>
      </c>
      <c r="P33" s="5" t="s">
        <v>160</v>
      </c>
      <c r="Q33" s="5" t="s">
        <v>163</v>
      </c>
      <c r="R33" s="5" t="s">
        <v>160</v>
      </c>
      <c r="S33" s="5" t="s">
        <v>160</v>
      </c>
      <c r="T33" s="5" t="s">
        <v>160</v>
      </c>
      <c r="U33" s="5" t="s">
        <v>160</v>
      </c>
      <c r="V33" s="5" t="s">
        <v>160</v>
      </c>
      <c r="W33" s="5" t="s">
        <v>160</v>
      </c>
      <c r="X33" s="5" t="s">
        <v>160</v>
      </c>
      <c r="Y33" s="5" t="s">
        <v>160</v>
      </c>
      <c r="Z33" s="5" t="s">
        <v>160</v>
      </c>
      <c r="AA33" s="5" t="s">
        <v>160</v>
      </c>
      <c r="AB33" s="5" t="s">
        <v>160</v>
      </c>
      <c r="AC33" s="5" t="s">
        <v>186</v>
      </c>
      <c r="AD33" s="5" t="s">
        <v>165</v>
      </c>
      <c r="AE33" s="5" t="s">
        <v>160</v>
      </c>
      <c r="AF33" s="5" t="s">
        <v>160</v>
      </c>
      <c r="AG33" s="5" t="s">
        <v>160</v>
      </c>
    </row>
    <row r="34" s="1" customFormat="1" ht="28.5" spans="1:33">
      <c r="A34" s="5" t="s">
        <v>151</v>
      </c>
      <c r="B34" s="5" t="s">
        <v>177</v>
      </c>
      <c r="C34" s="5" t="s">
        <v>153</v>
      </c>
      <c r="D34" s="5" t="s">
        <v>236</v>
      </c>
      <c r="E34" s="5" t="s">
        <v>246</v>
      </c>
      <c r="F34" s="6" t="s">
        <v>156</v>
      </c>
      <c r="G34" s="6" t="s">
        <v>157</v>
      </c>
      <c r="H34" s="7" t="s">
        <v>247</v>
      </c>
      <c r="I34" s="7" t="s">
        <v>159</v>
      </c>
      <c r="J34" s="13">
        <v>547440</v>
      </c>
      <c r="K34" s="13" t="s">
        <v>160</v>
      </c>
      <c r="L34" s="6" t="s">
        <v>248</v>
      </c>
      <c r="M34" s="7" t="s">
        <v>162</v>
      </c>
      <c r="N34" s="5" t="s">
        <v>160</v>
      </c>
      <c r="O34" s="5" t="s">
        <v>160</v>
      </c>
      <c r="P34" s="5" t="s">
        <v>160</v>
      </c>
      <c r="Q34" s="5" t="s">
        <v>163</v>
      </c>
      <c r="R34" s="5" t="s">
        <v>160</v>
      </c>
      <c r="S34" s="5" t="s">
        <v>160</v>
      </c>
      <c r="T34" s="5" t="s">
        <v>160</v>
      </c>
      <c r="U34" s="5" t="s">
        <v>160</v>
      </c>
      <c r="V34" s="5" t="s">
        <v>160</v>
      </c>
      <c r="W34" s="5" t="s">
        <v>160</v>
      </c>
      <c r="X34" s="5" t="s">
        <v>160</v>
      </c>
      <c r="Y34" s="5" t="s">
        <v>160</v>
      </c>
      <c r="Z34" s="5" t="s">
        <v>160</v>
      </c>
      <c r="AA34" s="5" t="s">
        <v>160</v>
      </c>
      <c r="AB34" s="5" t="s">
        <v>160</v>
      </c>
      <c r="AC34" s="5" t="s">
        <v>186</v>
      </c>
      <c r="AD34" s="5" t="s">
        <v>165</v>
      </c>
      <c r="AE34" s="5" t="s">
        <v>160</v>
      </c>
      <c r="AF34" s="5" t="s">
        <v>160</v>
      </c>
      <c r="AG34" s="5" t="s">
        <v>160</v>
      </c>
    </row>
    <row r="35" ht="22" customHeight="1" spans="10:10">
      <c r="J35" s="13">
        <f>SUM(J32:J34)</f>
        <v>1223280</v>
      </c>
    </row>
    <row r="36" s="2" customFormat="1" ht="28.5" spans="1:33">
      <c r="A36" s="8" t="s">
        <v>151</v>
      </c>
      <c r="B36" s="8" t="s">
        <v>152</v>
      </c>
      <c r="C36" s="8" t="s">
        <v>153</v>
      </c>
      <c r="D36" s="8" t="s">
        <v>249</v>
      </c>
      <c r="E36" s="8" t="s">
        <v>250</v>
      </c>
      <c r="F36" s="9" t="s">
        <v>156</v>
      </c>
      <c r="G36" s="9" t="s">
        <v>157</v>
      </c>
      <c r="H36" s="10" t="s">
        <v>251</v>
      </c>
      <c r="I36" s="10" t="s">
        <v>159</v>
      </c>
      <c r="J36" s="14">
        <v>75000</v>
      </c>
      <c r="K36" s="14" t="s">
        <v>160</v>
      </c>
      <c r="L36" s="9" t="s">
        <v>213</v>
      </c>
      <c r="M36" s="10" t="s">
        <v>162</v>
      </c>
      <c r="N36" s="8" t="s">
        <v>160</v>
      </c>
      <c r="O36" s="8" t="s">
        <v>160</v>
      </c>
      <c r="P36" s="8" t="s">
        <v>160</v>
      </c>
      <c r="Q36" s="8" t="s">
        <v>163</v>
      </c>
      <c r="R36" s="8" t="s">
        <v>160</v>
      </c>
      <c r="S36" s="8" t="s">
        <v>160</v>
      </c>
      <c r="T36" s="8" t="s">
        <v>160</v>
      </c>
      <c r="U36" s="8" t="s">
        <v>160</v>
      </c>
      <c r="V36" s="8" t="s">
        <v>160</v>
      </c>
      <c r="W36" s="8" t="s">
        <v>160</v>
      </c>
      <c r="X36" s="8" t="s">
        <v>160</v>
      </c>
      <c r="Y36" s="8" t="s">
        <v>160</v>
      </c>
      <c r="Z36" s="8" t="s">
        <v>160</v>
      </c>
      <c r="AA36" s="8" t="s">
        <v>160</v>
      </c>
      <c r="AB36" s="8" t="s">
        <v>160</v>
      </c>
      <c r="AC36" s="8" t="s">
        <v>252</v>
      </c>
      <c r="AD36" s="8" t="s">
        <v>165</v>
      </c>
      <c r="AE36" s="8" t="s">
        <v>160</v>
      </c>
      <c r="AF36" s="8" t="s">
        <v>160</v>
      </c>
      <c r="AG36" s="8" t="s">
        <v>160</v>
      </c>
    </row>
    <row r="37" s="2" customFormat="1" ht="28.5" spans="1:33">
      <c r="A37" s="8" t="s">
        <v>151</v>
      </c>
      <c r="B37" s="8" t="s">
        <v>167</v>
      </c>
      <c r="C37" s="8" t="s">
        <v>153</v>
      </c>
      <c r="D37" s="8" t="s">
        <v>253</v>
      </c>
      <c r="E37" s="8" t="s">
        <v>254</v>
      </c>
      <c r="F37" s="9" t="s">
        <v>156</v>
      </c>
      <c r="G37" s="9" t="s">
        <v>157</v>
      </c>
      <c r="H37" s="10" t="s">
        <v>255</v>
      </c>
      <c r="I37" s="10" t="s">
        <v>159</v>
      </c>
      <c r="J37" s="14">
        <v>49990</v>
      </c>
      <c r="K37" s="14" t="s">
        <v>160</v>
      </c>
      <c r="L37" s="9" t="s">
        <v>223</v>
      </c>
      <c r="M37" s="10" t="s">
        <v>162</v>
      </c>
      <c r="N37" s="8" t="s">
        <v>160</v>
      </c>
      <c r="O37" s="8" t="s">
        <v>160</v>
      </c>
      <c r="P37" s="8" t="s">
        <v>160</v>
      </c>
      <c r="Q37" s="8" t="s">
        <v>163</v>
      </c>
      <c r="R37" s="8" t="s">
        <v>160</v>
      </c>
      <c r="S37" s="8" t="s">
        <v>160</v>
      </c>
      <c r="T37" s="8" t="s">
        <v>160</v>
      </c>
      <c r="U37" s="8" t="s">
        <v>160</v>
      </c>
      <c r="V37" s="8" t="s">
        <v>160</v>
      </c>
      <c r="W37" s="8" t="s">
        <v>160</v>
      </c>
      <c r="X37" s="8" t="s">
        <v>160</v>
      </c>
      <c r="Y37" s="8" t="s">
        <v>160</v>
      </c>
      <c r="Z37" s="8" t="s">
        <v>160</v>
      </c>
      <c r="AA37" s="8" t="s">
        <v>160</v>
      </c>
      <c r="AB37" s="8" t="s">
        <v>160</v>
      </c>
      <c r="AC37" s="8" t="s">
        <v>252</v>
      </c>
      <c r="AD37" s="8" t="s">
        <v>165</v>
      </c>
      <c r="AE37" s="8" t="s">
        <v>160</v>
      </c>
      <c r="AF37" s="8" t="s">
        <v>160</v>
      </c>
      <c r="AG37" s="8" t="s">
        <v>160</v>
      </c>
    </row>
    <row r="38" s="2" customFormat="1" ht="28.5" spans="1:33">
      <c r="A38" s="8" t="s">
        <v>151</v>
      </c>
      <c r="B38" s="8" t="s">
        <v>223</v>
      </c>
      <c r="C38" s="8" t="s">
        <v>153</v>
      </c>
      <c r="D38" s="8" t="s">
        <v>256</v>
      </c>
      <c r="E38" s="8" t="s">
        <v>257</v>
      </c>
      <c r="F38" s="9" t="s">
        <v>156</v>
      </c>
      <c r="G38" s="9" t="s">
        <v>157</v>
      </c>
      <c r="H38" s="10" t="s">
        <v>258</v>
      </c>
      <c r="I38" s="10" t="s">
        <v>159</v>
      </c>
      <c r="J38" s="14">
        <v>124987.9</v>
      </c>
      <c r="K38" s="14" t="s">
        <v>160</v>
      </c>
      <c r="L38" s="9" t="s">
        <v>259</v>
      </c>
      <c r="M38" s="10" t="s">
        <v>162</v>
      </c>
      <c r="N38" s="8" t="s">
        <v>160</v>
      </c>
      <c r="O38" s="8" t="s">
        <v>160</v>
      </c>
      <c r="P38" s="8" t="s">
        <v>160</v>
      </c>
      <c r="Q38" s="8" t="s">
        <v>163</v>
      </c>
      <c r="R38" s="8" t="s">
        <v>160</v>
      </c>
      <c r="S38" s="8" t="s">
        <v>160</v>
      </c>
      <c r="T38" s="8" t="s">
        <v>160</v>
      </c>
      <c r="U38" s="8" t="s">
        <v>160</v>
      </c>
      <c r="V38" s="8" t="s">
        <v>160</v>
      </c>
      <c r="W38" s="8" t="s">
        <v>160</v>
      </c>
      <c r="X38" s="8" t="s">
        <v>160</v>
      </c>
      <c r="Y38" s="8" t="s">
        <v>160</v>
      </c>
      <c r="Z38" s="8" t="s">
        <v>160</v>
      </c>
      <c r="AA38" s="8" t="s">
        <v>160</v>
      </c>
      <c r="AB38" s="8" t="s">
        <v>160</v>
      </c>
      <c r="AC38" s="8" t="s">
        <v>252</v>
      </c>
      <c r="AD38" s="8" t="s">
        <v>165</v>
      </c>
      <c r="AE38" s="8" t="s">
        <v>160</v>
      </c>
      <c r="AF38" s="8" t="s">
        <v>160</v>
      </c>
      <c r="AG38" s="8" t="s">
        <v>160</v>
      </c>
    </row>
    <row r="39" ht="14.25" spans="10:10">
      <c r="J39" s="13">
        <f>SUM(J36:J38)</f>
        <v>249977.9</v>
      </c>
    </row>
    <row r="40" s="1" customFormat="1" ht="37" customHeight="1" spans="1:33">
      <c r="A40" s="5" t="s">
        <v>151</v>
      </c>
      <c r="B40" s="5" t="s">
        <v>152</v>
      </c>
      <c r="C40" s="5" t="s">
        <v>153</v>
      </c>
      <c r="D40" s="5" t="s">
        <v>182</v>
      </c>
      <c r="E40" s="5" t="s">
        <v>260</v>
      </c>
      <c r="F40" s="6" t="s">
        <v>156</v>
      </c>
      <c r="G40" s="6" t="s">
        <v>157</v>
      </c>
      <c r="H40" s="7" t="s">
        <v>261</v>
      </c>
      <c r="I40" s="7" t="s">
        <v>159</v>
      </c>
      <c r="J40" s="13">
        <v>3227620</v>
      </c>
      <c r="K40" s="13" t="s">
        <v>160</v>
      </c>
      <c r="L40" s="6" t="s">
        <v>245</v>
      </c>
      <c r="M40" s="7" t="s">
        <v>162</v>
      </c>
      <c r="N40" s="5" t="s">
        <v>160</v>
      </c>
      <c r="O40" s="5" t="s">
        <v>160</v>
      </c>
      <c r="P40" s="5" t="s">
        <v>160</v>
      </c>
      <c r="Q40" s="5" t="s">
        <v>163</v>
      </c>
      <c r="R40" s="5" t="s">
        <v>160</v>
      </c>
      <c r="S40" s="5" t="s">
        <v>160</v>
      </c>
      <c r="T40" s="5" t="s">
        <v>160</v>
      </c>
      <c r="U40" s="5" t="s">
        <v>160</v>
      </c>
      <c r="V40" s="5" t="s">
        <v>160</v>
      </c>
      <c r="W40" s="5" t="s">
        <v>160</v>
      </c>
      <c r="X40" s="5" t="s">
        <v>160</v>
      </c>
      <c r="Y40" s="5" t="s">
        <v>160</v>
      </c>
      <c r="Z40" s="5" t="s">
        <v>160</v>
      </c>
      <c r="AA40" s="5" t="s">
        <v>160</v>
      </c>
      <c r="AB40" s="5" t="s">
        <v>160</v>
      </c>
      <c r="AC40" s="5" t="s">
        <v>222</v>
      </c>
      <c r="AD40" s="5" t="s">
        <v>165</v>
      </c>
      <c r="AE40" s="5" t="s">
        <v>160</v>
      </c>
      <c r="AF40" s="5" t="s">
        <v>160</v>
      </c>
      <c r="AG40" s="5" t="s">
        <v>160</v>
      </c>
    </row>
    <row r="41" s="1" customFormat="1" ht="28.5" spans="1:33">
      <c r="A41" s="5" t="s">
        <v>151</v>
      </c>
      <c r="B41" s="5" t="s">
        <v>166</v>
      </c>
      <c r="C41" s="5" t="s">
        <v>153</v>
      </c>
      <c r="D41" s="5" t="s">
        <v>262</v>
      </c>
      <c r="E41" s="5" t="s">
        <v>263</v>
      </c>
      <c r="F41" s="6" t="s">
        <v>156</v>
      </c>
      <c r="G41" s="6" t="s">
        <v>157</v>
      </c>
      <c r="H41" s="7" t="s">
        <v>264</v>
      </c>
      <c r="I41" s="7" t="s">
        <v>159</v>
      </c>
      <c r="J41" s="13">
        <v>756600</v>
      </c>
      <c r="K41" s="13" t="s">
        <v>160</v>
      </c>
      <c r="L41" s="6" t="s">
        <v>265</v>
      </c>
      <c r="M41" s="7" t="s">
        <v>162</v>
      </c>
      <c r="N41" s="5" t="s">
        <v>160</v>
      </c>
      <c r="O41" s="5" t="s">
        <v>160</v>
      </c>
      <c r="P41" s="5" t="s">
        <v>160</v>
      </c>
      <c r="Q41" s="5" t="s">
        <v>163</v>
      </c>
      <c r="R41" s="5" t="s">
        <v>160</v>
      </c>
      <c r="S41" s="5" t="s">
        <v>160</v>
      </c>
      <c r="T41" s="5" t="s">
        <v>160</v>
      </c>
      <c r="U41" s="5" t="s">
        <v>160</v>
      </c>
      <c r="V41" s="5" t="s">
        <v>160</v>
      </c>
      <c r="W41" s="5" t="s">
        <v>160</v>
      </c>
      <c r="X41" s="5" t="s">
        <v>160</v>
      </c>
      <c r="Y41" s="5" t="s">
        <v>160</v>
      </c>
      <c r="Z41" s="5" t="s">
        <v>160</v>
      </c>
      <c r="AA41" s="5" t="s">
        <v>160</v>
      </c>
      <c r="AB41" s="5" t="s">
        <v>160</v>
      </c>
      <c r="AC41" s="5" t="s">
        <v>222</v>
      </c>
      <c r="AD41" s="5" t="s">
        <v>165</v>
      </c>
      <c r="AE41" s="5" t="s">
        <v>160</v>
      </c>
      <c r="AF41" s="5" t="s">
        <v>160</v>
      </c>
      <c r="AG41" s="5" t="s">
        <v>160</v>
      </c>
    </row>
    <row r="42" ht="14.25" spans="10:10">
      <c r="J42" s="13">
        <f>SUM(J40:J41)</f>
        <v>3984220</v>
      </c>
    </row>
    <row r="43" s="2" customFormat="1" ht="28.5" spans="1:33">
      <c r="A43" s="8" t="s">
        <v>151</v>
      </c>
      <c r="B43" s="8" t="s">
        <v>166</v>
      </c>
      <c r="C43" s="8" t="s">
        <v>153</v>
      </c>
      <c r="D43" s="8" t="s">
        <v>266</v>
      </c>
      <c r="E43" s="8" t="s">
        <v>267</v>
      </c>
      <c r="F43" s="9" t="s">
        <v>156</v>
      </c>
      <c r="G43" s="9" t="s">
        <v>157</v>
      </c>
      <c r="H43" s="10" t="s">
        <v>268</v>
      </c>
      <c r="I43" s="10" t="s">
        <v>159</v>
      </c>
      <c r="J43" s="14">
        <v>196000</v>
      </c>
      <c r="K43" s="14" t="s">
        <v>160</v>
      </c>
      <c r="L43" s="9" t="s">
        <v>269</v>
      </c>
      <c r="M43" s="10" t="s">
        <v>162</v>
      </c>
      <c r="N43" s="8" t="s">
        <v>160</v>
      </c>
      <c r="O43" s="8" t="s">
        <v>160</v>
      </c>
      <c r="P43" s="8" t="s">
        <v>160</v>
      </c>
      <c r="Q43" s="8" t="s">
        <v>163</v>
      </c>
      <c r="R43" s="8" t="s">
        <v>160</v>
      </c>
      <c r="S43" s="8" t="s">
        <v>160</v>
      </c>
      <c r="T43" s="8" t="s">
        <v>160</v>
      </c>
      <c r="U43" s="8" t="s">
        <v>160</v>
      </c>
      <c r="V43" s="8" t="s">
        <v>160</v>
      </c>
      <c r="W43" s="8" t="s">
        <v>160</v>
      </c>
      <c r="X43" s="8" t="s">
        <v>160</v>
      </c>
      <c r="Y43" s="8" t="s">
        <v>160</v>
      </c>
      <c r="Z43" s="8" t="s">
        <v>160</v>
      </c>
      <c r="AA43" s="8" t="s">
        <v>160</v>
      </c>
      <c r="AB43" s="8" t="s">
        <v>160</v>
      </c>
      <c r="AC43" s="8" t="s">
        <v>186</v>
      </c>
      <c r="AD43" s="8" t="s">
        <v>165</v>
      </c>
      <c r="AE43" s="8" t="s">
        <v>160</v>
      </c>
      <c r="AF43" s="8" t="s">
        <v>160</v>
      </c>
      <c r="AG43" s="8" t="s">
        <v>160</v>
      </c>
    </row>
    <row r="45" s="2" customFormat="1" ht="28.5" spans="1:33">
      <c r="A45" s="8" t="s">
        <v>151</v>
      </c>
      <c r="B45" s="8" t="s">
        <v>177</v>
      </c>
      <c r="C45" s="8" t="s">
        <v>153</v>
      </c>
      <c r="D45" s="8" t="s">
        <v>178</v>
      </c>
      <c r="E45" s="8" t="s">
        <v>270</v>
      </c>
      <c r="F45" s="9" t="s">
        <v>156</v>
      </c>
      <c r="G45" s="9" t="s">
        <v>157</v>
      </c>
      <c r="H45" s="10" t="s">
        <v>271</v>
      </c>
      <c r="I45" s="10" t="s">
        <v>159</v>
      </c>
      <c r="J45" s="14">
        <v>3000</v>
      </c>
      <c r="K45" s="14" t="s">
        <v>160</v>
      </c>
      <c r="L45" s="9" t="s">
        <v>272</v>
      </c>
      <c r="M45" s="10" t="s">
        <v>162</v>
      </c>
      <c r="N45" s="8" t="s">
        <v>160</v>
      </c>
      <c r="O45" s="8" t="s">
        <v>160</v>
      </c>
      <c r="P45" s="8" t="s">
        <v>160</v>
      </c>
      <c r="Q45" s="8" t="s">
        <v>163</v>
      </c>
      <c r="R45" s="8" t="s">
        <v>160</v>
      </c>
      <c r="S45" s="8" t="s">
        <v>160</v>
      </c>
      <c r="T45" s="8" t="s">
        <v>160</v>
      </c>
      <c r="U45" s="8" t="s">
        <v>160</v>
      </c>
      <c r="V45" s="8" t="s">
        <v>160</v>
      </c>
      <c r="W45" s="8" t="s">
        <v>160</v>
      </c>
      <c r="X45" s="8" t="s">
        <v>160</v>
      </c>
      <c r="Y45" s="8" t="s">
        <v>160</v>
      </c>
      <c r="Z45" s="8" t="s">
        <v>160</v>
      </c>
      <c r="AA45" s="8" t="s">
        <v>160</v>
      </c>
      <c r="AB45" s="8" t="s">
        <v>160</v>
      </c>
      <c r="AC45" s="8" t="s">
        <v>273</v>
      </c>
      <c r="AD45" s="8" t="s">
        <v>165</v>
      </c>
      <c r="AE45" s="8" t="s">
        <v>160</v>
      </c>
      <c r="AF45" s="8" t="s">
        <v>160</v>
      </c>
      <c r="AG45" s="8" t="s">
        <v>160</v>
      </c>
    </row>
    <row r="48" spans="8:9">
      <c r="H48" s="11" t="s">
        <v>3</v>
      </c>
      <c r="I48" t="s">
        <v>103</v>
      </c>
    </row>
    <row r="49" spans="8:9">
      <c r="H49" s="11" t="s">
        <v>105</v>
      </c>
      <c r="I49" s="15">
        <v>30220995</v>
      </c>
    </row>
    <row r="50" spans="8:9">
      <c r="H50" s="11" t="s">
        <v>110</v>
      </c>
      <c r="I50" s="15">
        <v>60000</v>
      </c>
    </row>
    <row r="51" spans="8:9">
      <c r="H51" s="11" t="s">
        <v>115</v>
      </c>
      <c r="I51" s="15">
        <v>14300</v>
      </c>
    </row>
    <row r="52" spans="8:9">
      <c r="H52" s="11" t="s">
        <v>75</v>
      </c>
      <c r="I52" s="15">
        <v>1770000</v>
      </c>
    </row>
    <row r="53" ht="14.25" spans="8:9">
      <c r="H53" s="11" t="s">
        <v>112</v>
      </c>
      <c r="I53" s="16">
        <v>96000</v>
      </c>
    </row>
    <row r="54" spans="8:9">
      <c r="H54" s="11" t="s">
        <v>108</v>
      </c>
      <c r="I54" s="15">
        <v>2599338.58</v>
      </c>
    </row>
    <row r="55" spans="8:9">
      <c r="H55" s="11" t="s">
        <v>113</v>
      </c>
      <c r="I55" s="15">
        <v>1223280</v>
      </c>
    </row>
    <row r="56" ht="27" spans="8:9">
      <c r="H56" s="11" t="s">
        <v>106</v>
      </c>
      <c r="I56" s="15">
        <v>3984220</v>
      </c>
    </row>
    <row r="57" spans="8:9">
      <c r="H57" s="11" t="s">
        <v>93</v>
      </c>
      <c r="I57" s="15">
        <v>249977.9</v>
      </c>
    </row>
    <row r="58" ht="27" spans="8:9">
      <c r="H58" s="11" t="s">
        <v>116</v>
      </c>
      <c r="I58" s="15">
        <v>196000</v>
      </c>
    </row>
    <row r="59" spans="8:9">
      <c r="H59" s="11" t="s">
        <v>100</v>
      </c>
      <c r="I59" s="15">
        <v>3000</v>
      </c>
    </row>
    <row r="60" spans="9:9">
      <c r="I60" s="15">
        <f>SUM(I49:I59)</f>
        <v>40417111.48</v>
      </c>
    </row>
  </sheetData>
  <autoFilter xmlns:etc="http://www.wps.cn/officeDocument/2017/etCustomData" ref="A1:AG43" etc:filterBottomFollowUsedRange="0">
    <extLst/>
  </autoFilter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$A1:$XFD1048576"/>
    </sheetView>
  </sheetViews>
  <sheetFormatPr defaultColWidth="8.725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自评表</vt:lpstr>
      <vt:lpstr>Sheet2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君肖肖_</cp:lastModifiedBy>
  <dcterms:created xsi:type="dcterms:W3CDTF">2024-04-16T17:58:00Z</dcterms:created>
  <dcterms:modified xsi:type="dcterms:W3CDTF">2025-04-11T02:02:50Z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37C843227A224A7AB4F640037BCEEC21_13</vt:lpwstr>
  </property>
  <property fmtid="{D5CDD505-2E9C-101B-9397-08002B2CF9AE}" pid="3" name="KSOProductBuildVer">
    <vt:lpwstr>2052-12.1.0.20784</vt:lpwstr>
  </property>
</Properties>
</file>