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  <sheet name="项目绩效自评情况汇总" sheetId="2" r:id="rId2"/>
  </sheets>
  <definedNames>
    <definedName name="_xlnm._FilterDatabase" localSheetId="0" hidden="1">汇总!$A$4:$Q$4</definedName>
    <definedName name="_xlnm.Print_Area" localSheetId="0">汇总!$A$1:$Q$5</definedName>
    <definedName name="_xlnm.Print_Area" localSheetId="1">项目绩效自评情况汇总!$A$1:$N$14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<sst xmlns="http://schemas.openxmlformats.org/spreadsheetml/2006/main" count="81" uniqueCount="49">
  <si>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t>2023年度东西湖区整体自评汇总表</t>
  </si>
  <si>
    <t>填表人：王琳玥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</si>
  <si>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</si>
  <si>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</si>
  <si>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</si>
  <si>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</si>
  <si>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</si>
  <si>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</si>
  <si>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</si>
  <si>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</si>
  <si>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</si>
  <si>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</si>
  <si>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</si>
  <si>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</si>
  <si>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</si>
  <si>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</si>
  <si>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</si>
  <si>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</si>
  <si>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</si>
  <si>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</si>
  <si>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</si>
  <si>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</si>
  <si>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</si>
  <si>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26001</t>
    </r>
  </si>
  <si>
    <t>医保局</t>
  </si>
  <si>
    <t>部门整体</t>
  </si>
  <si>
    <t>2023年度医保局部门项目绩效自评情况汇总表</t>
  </si>
  <si>
    <t>填表人：</t>
  </si>
  <si>
    <t>王琳玥</t>
  </si>
  <si>
    <t>项目自评得分</t>
  </si>
  <si>
    <t>产出指标
（40分）</t>
  </si>
  <si>
    <t>满意度指标
（10分）</t>
  </si>
  <si>
    <t>购买服务人员经费</t>
  </si>
  <si>
    <t>办公室</t>
  </si>
  <si>
    <t>医保中心工作经费</t>
  </si>
  <si>
    <t>医保中心</t>
  </si>
  <si>
    <t>医保核查中心工作经费</t>
  </si>
  <si>
    <t>核查中心</t>
  </si>
  <si>
    <t>医保业务科工作经费</t>
  </si>
  <si>
    <t>业务科</t>
  </si>
  <si>
    <t>2023年根据财政要求，部分已执行政府采购合同暂未支付，导致预算执行率偏低。</t>
  </si>
  <si>
    <t>职工医保工作经费</t>
  </si>
  <si>
    <t>党员教育培训费</t>
  </si>
  <si>
    <t>2023年上半年医保改革突发状况多，导致2023年未组织参观较远地区的红色基地。</t>
  </si>
  <si>
    <t>保优离医疗经费</t>
  </si>
  <si>
    <t>该项目在年终进行结算，因2023年底暂停支付项目支出，保优离医疗费用延至2024年支付，但产出指标中的绩效目标均已完成。</t>
  </si>
  <si>
    <t>伤残军人医疗经费</t>
  </si>
  <si>
    <t>贫困群众医疗救助</t>
  </si>
  <si>
    <t>企业离休人员医疗经费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</si>
</sst>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37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7" borderId="0" applyProtection="0">
      <alignment vertical="center"/>
    </xf>
    <xf numFmtId="0" fontId="32" fillId="37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5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34" fillId="0" borderId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5" fillId="0" borderId="0">
      <alignment vertical="center"/>
    </xf>
    <xf numFmtId="0" fontId="36" fillId="0" borderId="0" applyProtection="0">
      <alignment vertical="center"/>
    </xf>
    <xf numFmtId="0" fontId="37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3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38" borderId="0" applyProtection="0">
      <alignment vertical="center"/>
    </xf>
    <xf numFmtId="0" fontId="40" fillId="38" borderId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9" fontId="8" fillId="0" borderId="0" xfId="3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9" fontId="10" fillId="0" borderId="0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9" fontId="6" fillId="0" borderId="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9" fontId="7" fillId="0" borderId="2" xfId="3" applyFont="1" applyFill="1" applyBorder="1" applyAlignment="1">
      <alignment horizontal="center" vertical="center" wrapText="1"/>
    </xf>
    <xf numFmtId="176" fontId="11" fillId="0" borderId="2" xfId="3" applyNumberFormat="1" applyFont="1" applyFill="1" applyBorder="1" applyAlignment="1">
      <alignment horizontal="lef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2" xfId="79" applyNumberFormat="1" applyFont="1" applyFill="1" applyBorder="1" applyAlignment="1">
      <alignment horizontal="left" vertical="center"/>
    </xf>
    <xf numFmtId="0" fontId="12" fillId="0" borderId="2" xfId="0" applyFont="1" applyBorder="1">
      <alignment vertical="center"/>
    </xf>
    <xf numFmtId="0" fontId="8" fillId="0" borderId="2" xfId="0" applyFont="1" applyFill="1" applyBorder="1" applyAlignment="1">
      <alignment vertical="center" wrapText="1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3" xfId="72"/>
    <cellStyle name="百分比 3 2" xfId="73"/>
    <cellStyle name="百分比 3 2 2" xfId="74"/>
    <cellStyle name="百分比 3 3" xfId="75"/>
    <cellStyle name="百分比 3 3 2" xfId="76"/>
    <cellStyle name="百分比 3 4" xfId="77"/>
    <cellStyle name="百分比 4" xfId="78"/>
    <cellStyle name="常规 10" xfId="79"/>
    <cellStyle name="常规 10 2" xfId="80"/>
    <cellStyle name="常规 11" xfId="81"/>
    <cellStyle name="常规 11 2" xfId="82"/>
    <cellStyle name="常规 12" xfId="83"/>
    <cellStyle name="常规 12 2" xfId="84"/>
    <cellStyle name="常规 2" xfId="85"/>
    <cellStyle name="常规 2 10" xfId="86"/>
    <cellStyle name="常规 2 10 2" xfId="87"/>
    <cellStyle name="常规 2 10 2 2" xfId="88"/>
    <cellStyle name="常规 2 10 3" xfId="89"/>
    <cellStyle name="常规 2 2" xfId="90"/>
    <cellStyle name="常规 2 2 2" xfId="91"/>
    <cellStyle name="常规 2 2 2 2" xfId="92"/>
    <cellStyle name="常规 2 2 2 2 2" xfId="93"/>
    <cellStyle name="常规 2 2 2 3" xfId="94"/>
    <cellStyle name="常规 2 2 3" xfId="95"/>
    <cellStyle name="常规 2 2 3 2" xfId="96"/>
    <cellStyle name="常规 2 2 4" xfId="97"/>
    <cellStyle name="常规 2 3" xfId="98"/>
    <cellStyle name="常规 2 3 2" xfId="99"/>
    <cellStyle name="常规 2 3 2 2" xfId="100"/>
    <cellStyle name="常规 2 3 3" xfId="101"/>
    <cellStyle name="常规 2 3 3 2" xfId="102"/>
    <cellStyle name="常规 2 3 4" xfId="103"/>
    <cellStyle name="常规 2 4" xfId="104"/>
    <cellStyle name="常规 2 4 2" xfId="105"/>
    <cellStyle name="常规 2 5" xfId="106"/>
    <cellStyle name="常规 2 5 2" xfId="107"/>
    <cellStyle name="常规 2 6" xfId="108"/>
    <cellStyle name="常规 2 6 2" xfId="109"/>
    <cellStyle name="常规 2 7" xfId="110"/>
    <cellStyle name="常规 3" xfId="111"/>
    <cellStyle name="常规 3 2" xfId="112"/>
    <cellStyle name="常规 3 2 2" xfId="113"/>
    <cellStyle name="常规 3 2 2 2" xfId="114"/>
    <cellStyle name="常规 3 2 2 2 2" xfId="115"/>
    <cellStyle name="常规 3 2 2 3" xfId="116"/>
    <cellStyle name="常规 3 2 3" xfId="117"/>
    <cellStyle name="常规 3 2 3 2" xfId="118"/>
    <cellStyle name="常规 3 2 3 2 2" xfId="119"/>
    <cellStyle name="常规 3 2 3 3" xfId="120"/>
    <cellStyle name="常规 3 2 4" xfId="121"/>
    <cellStyle name="常规 3 2 4 2" xfId="122"/>
    <cellStyle name="常规 3 2 5" xfId="123"/>
    <cellStyle name="常规 3 3" xfId="124"/>
    <cellStyle name="常规 3 3 2" xfId="125"/>
    <cellStyle name="常规 3 3 2 2" xfId="126"/>
    <cellStyle name="常规 3 3 3" xfId="127"/>
    <cellStyle name="常规 3 4" xfId="128"/>
    <cellStyle name="常规 3 4 2" xfId="129"/>
    <cellStyle name="常规 3 4 2 2" xfId="130"/>
    <cellStyle name="常规 3 4 3" xfId="131"/>
    <cellStyle name="常规 3 5" xfId="132"/>
    <cellStyle name="常规 3 5 2" xfId="133"/>
    <cellStyle name="常规 3 6" xfId="134"/>
    <cellStyle name="常规 4" xfId="135"/>
    <cellStyle name="常规 4 2" xfId="136"/>
    <cellStyle name="常规 4 2 2" xfId="137"/>
    <cellStyle name="常规 4 2 2 2" xfId="138"/>
    <cellStyle name="常规 4 2 3" xfId="139"/>
    <cellStyle name="常规 4 3" xfId="140"/>
    <cellStyle name="常规 4 3 2" xfId="141"/>
    <cellStyle name="常规 4 4" xfId="142"/>
    <cellStyle name="常规 5" xfId="143"/>
    <cellStyle name="常规 5 2" xfId="144"/>
    <cellStyle name="常规 5 2 2" xfId="145"/>
    <cellStyle name="常规 5 2 2 2" xfId="146"/>
    <cellStyle name="常规 5 2 3" xfId="147"/>
    <cellStyle name="常规 5 3" xfId="148"/>
    <cellStyle name="常规 5 3 2" xfId="149"/>
    <cellStyle name="常规 5 3 2 2" xfId="150"/>
    <cellStyle name="常规 5 3 3" xfId="151"/>
    <cellStyle name="常规 5 4" xfId="152"/>
    <cellStyle name="常规 5 4 2" xfId="153"/>
    <cellStyle name="常规 5 5" xfId="154"/>
    <cellStyle name="常规 6" xfId="155"/>
    <cellStyle name="常规 6 2" xfId="156"/>
    <cellStyle name="常规 6 2 2" xfId="157"/>
    <cellStyle name="常规 6 2 2 2" xfId="158"/>
    <cellStyle name="常规 6 2 3" xfId="159"/>
    <cellStyle name="常规 6 3" xfId="160"/>
    <cellStyle name="常规 6 3 2" xfId="161"/>
    <cellStyle name="常规 6 3 2 2" xfId="162"/>
    <cellStyle name="常规 6 3 3" xfId="163"/>
    <cellStyle name="常规 6 4" xfId="164"/>
    <cellStyle name="常规 6 4 2" xfId="165"/>
    <cellStyle name="常规 6 5" xfId="166"/>
    <cellStyle name="常规 7" xfId="167"/>
    <cellStyle name="常规 7 2" xfId="168"/>
    <cellStyle name="常规 7 2 2" xfId="169"/>
    <cellStyle name="常规 7 2 2 2" xfId="170"/>
    <cellStyle name="常规 7 2 3" xfId="171"/>
    <cellStyle name="常规 7 3" xfId="172"/>
    <cellStyle name="常规 7 3 2" xfId="173"/>
    <cellStyle name="常规 7 4" xfId="174"/>
    <cellStyle name="常规 8" xfId="175"/>
    <cellStyle name="常规 8 2" xfId="176"/>
    <cellStyle name="常规 8 2 2" xfId="177"/>
    <cellStyle name="常规 8 3" xfId="178"/>
    <cellStyle name="常规 8 3 2" xfId="179"/>
    <cellStyle name="常规 8 4" xfId="180"/>
    <cellStyle name="常规 9" xfId="181"/>
    <cellStyle name="常规 9 2" xfId="182"/>
    <cellStyle name="常规 9 2 2" xfId="183"/>
    <cellStyle name="常规 9 3" xfId="184"/>
    <cellStyle name="千位分隔 2" xfId="185"/>
    <cellStyle name="千位分隔 2 2" xfId="186"/>
    <cellStyle name="千位分隔 2 2 2" xfId="187"/>
    <cellStyle name="千位分隔 2 3" xfId="188"/>
    <cellStyle name="千位分隔 2 3 2" xfId="189"/>
    <cellStyle name="千位分隔 2 4" xfId="190"/>
    <cellStyle name="千位分隔 3" xfId="191"/>
    <cellStyle name="千位分隔 3 2" xfId="192"/>
    <cellStyle name="千位分隔 4" xfId="193"/>
    <cellStyle name="千位分隔 4 2" xfId="194"/>
    <cellStyle name="强调文字颜色 2 2" xfId="195"/>
    <cellStyle name="强调文字颜色 2 2 2" xfId="196"/>
    <cellStyle name="强调文字颜色 2 2 2 2" xfId="197"/>
    <cellStyle name="强调文字颜色 2 2 3" xfId="1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zoomScale="115" zoomScaleNormal="115" workbookViewId="0">
      <selection activeCell="F14" sqref="F14"/>
    </sheetView>
  </sheetViews>
  <sheetFormatPr defaultColWidth="9" defaultRowHeight="13.5" outlineLevelRow="4"/>
  <cols>
    <col min="1" max="1" width="5.25" style="18" customWidth="1"/>
    <col min="2" max="2" width="8.125" style="18" customWidth="1"/>
    <col min="3" max="3" width="11.8416666666667" style="18" customWidth="1"/>
    <col min="4" max="4" width="11.375" style="19" customWidth="1"/>
    <col min="5" max="5" width="12.275" style="19" customWidth="1"/>
    <col min="6" max="6" width="9.25" style="18" customWidth="1"/>
    <col min="7" max="7" width="8.625" style="18" customWidth="1"/>
    <col min="8" max="8" width="10.75" style="18" customWidth="1"/>
    <col min="9" max="9" width="10.375" style="18" customWidth="1"/>
    <col min="10" max="10" width="9.5" style="20" customWidth="1"/>
    <col min="11" max="12" width="12.875" style="21" customWidth="1"/>
    <col min="13" max="14" width="9" style="21" customWidth="1"/>
    <col min="15" max="15" width="8.875" style="21" customWidth="1"/>
    <col min="16" max="16" width="7.625" style="21" customWidth="1"/>
    <col min="17" max="17" width="17.7166666666667" style="22" customWidth="1"/>
    <col min="18" max="16384" width="9" style="18"/>
  </cols>
  <sheetData>
    <row r="1" ht="28.5" spans="1:17">
      <c r="A1" s="23" t="s">
        <v>0</v>
      </c>
      <c r="B1" s="23"/>
      <c r="C1" s="23"/>
      <c r="D1" s="24"/>
      <c r="E1" s="24"/>
      <c r="F1" s="24"/>
      <c r="G1" s="24"/>
      <c r="H1" s="24"/>
      <c r="I1" s="24"/>
      <c r="J1" s="34"/>
      <c r="K1" s="35"/>
      <c r="L1" s="35"/>
      <c r="M1" s="35"/>
      <c r="N1" s="35"/>
      <c r="O1" s="35"/>
      <c r="P1" s="35"/>
      <c r="Q1" s="24"/>
    </row>
    <row r="2" s="16" customFormat="1" ht="14.25" spans="1:17">
      <c r="A2" s="25" t="s">
        <v>1</v>
      </c>
      <c r="B2" s="25"/>
      <c r="C2" s="25"/>
      <c r="D2" s="25"/>
      <c r="E2" s="25"/>
      <c r="F2" s="25" t="s">
        <v>2</v>
      </c>
      <c r="G2" s="25"/>
      <c r="H2" s="25">
        <v>83220905</v>
      </c>
      <c r="I2" s="25"/>
      <c r="J2" s="36"/>
      <c r="K2" s="37"/>
      <c r="L2" s="37"/>
      <c r="M2" s="37"/>
      <c r="N2" s="37"/>
      <c r="O2" s="37"/>
      <c r="P2" s="37"/>
      <c r="Q2" s="25" t="s">
        <v>3</v>
      </c>
    </row>
    <row r="3" s="17" customFormat="1" spans="1:17">
      <c r="A3" s="26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7" t="s">
        <v>9</v>
      </c>
      <c r="G3" s="27"/>
      <c r="H3" s="27"/>
      <c r="I3" s="26" t="s">
        <v>10</v>
      </c>
      <c r="J3" s="38" t="s">
        <v>11</v>
      </c>
      <c r="K3" s="27" t="s">
        <v>12</v>
      </c>
      <c r="L3" s="27"/>
      <c r="M3" s="27"/>
      <c r="N3" s="27"/>
      <c r="O3" s="27"/>
      <c r="P3" s="27"/>
      <c r="Q3" s="27" t="s">
        <v>13</v>
      </c>
    </row>
    <row r="4" s="17" customFormat="1" ht="40.5" spans="1:17">
      <c r="A4" s="28"/>
      <c r="B4" s="28"/>
      <c r="C4" s="28"/>
      <c r="D4" s="28"/>
      <c r="E4" s="28"/>
      <c r="F4" s="28" t="s">
        <v>14</v>
      </c>
      <c r="G4" s="28" t="s">
        <v>15</v>
      </c>
      <c r="H4" s="28" t="s">
        <v>16</v>
      </c>
      <c r="I4" s="28"/>
      <c r="J4" s="38"/>
      <c r="K4" s="27" t="s">
        <v>17</v>
      </c>
      <c r="L4" s="27" t="s">
        <v>18</v>
      </c>
      <c r="M4" s="27" t="s">
        <v>19</v>
      </c>
      <c r="N4" s="27" t="s">
        <v>20</v>
      </c>
      <c r="O4" s="27" t="s">
        <v>21</v>
      </c>
      <c r="P4" s="27" t="s">
        <v>22</v>
      </c>
      <c r="Q4" s="27"/>
    </row>
    <row r="5" spans="1:17">
      <c r="A5" s="29">
        <v>1</v>
      </c>
      <c r="B5" s="30" t="s">
        <v>23</v>
      </c>
      <c r="C5" s="31" t="s">
        <v>24</v>
      </c>
      <c r="D5" s="32" t="s">
        <v>25</v>
      </c>
      <c r="E5" s="31" t="s">
        <v>24</v>
      </c>
      <c r="F5" s="33">
        <v>3233.23</v>
      </c>
      <c r="G5" s="31">
        <f>H5-F5</f>
        <v>1006.71</v>
      </c>
      <c r="H5" s="33">
        <v>4239.94</v>
      </c>
      <c r="I5" s="33">
        <v>2833.64</v>
      </c>
      <c r="J5" s="39">
        <f t="shared" ref="J5" si="0">I5/H5</f>
        <v>0.668320778124219</v>
      </c>
      <c r="K5" s="40">
        <f t="shared" ref="K5" si="1">20*J5</f>
        <v>13.3664155624844</v>
      </c>
      <c r="L5" s="41">
        <v>20</v>
      </c>
      <c r="M5" s="41">
        <v>20</v>
      </c>
      <c r="N5" s="41">
        <v>30</v>
      </c>
      <c r="O5" s="41">
        <v>10</v>
      </c>
      <c r="P5" s="42">
        <v>93.37</v>
      </c>
      <c r="Q5" s="43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opLeftCell="A6" workbookViewId="0">
      <selection activeCell="S6" sqref="S6"/>
    </sheetView>
  </sheetViews>
  <sheetFormatPr defaultColWidth="9" defaultRowHeight="13.5"/>
  <cols>
    <col min="3" max="3" width="26" customWidth="1"/>
    <col min="4" max="4" width="14.375" customWidth="1"/>
    <col min="14" max="14" width="23.5" customWidth="1"/>
  </cols>
  <sheetData>
    <row r="1" ht="28.5" spans="1:14">
      <c r="A1" s="2" t="s">
        <v>26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4.25" spans="1:14">
      <c r="A2" s="4" t="s">
        <v>27</v>
      </c>
      <c r="B2" s="4"/>
      <c r="C2" s="4" t="s">
        <v>28</v>
      </c>
      <c r="D2" s="4"/>
      <c r="E2" s="4" t="s">
        <v>2</v>
      </c>
      <c r="F2" s="4"/>
      <c r="G2" s="4">
        <v>83220905</v>
      </c>
      <c r="H2" s="4"/>
      <c r="I2" s="4"/>
      <c r="J2" s="4"/>
      <c r="K2" s="4"/>
      <c r="L2" s="4"/>
      <c r="M2" s="4"/>
      <c r="N2" s="4" t="s">
        <v>3</v>
      </c>
    </row>
    <row r="3" ht="37" customHeight="1" spans="1:14">
      <c r="A3" s="5" t="s">
        <v>4</v>
      </c>
      <c r="B3" s="5" t="s">
        <v>6</v>
      </c>
      <c r="C3" s="5" t="s">
        <v>7</v>
      </c>
      <c r="D3" s="5" t="s">
        <v>8</v>
      </c>
      <c r="E3" s="6" t="s">
        <v>9</v>
      </c>
      <c r="F3" s="6"/>
      <c r="G3" s="6"/>
      <c r="H3" s="5" t="s">
        <v>10</v>
      </c>
      <c r="I3" s="10" t="s">
        <v>29</v>
      </c>
      <c r="J3" s="11"/>
      <c r="K3" s="11"/>
      <c r="L3" s="11"/>
      <c r="M3" s="12"/>
      <c r="N3" s="5" t="s">
        <v>13</v>
      </c>
    </row>
    <row r="4" ht="44" customHeight="1" spans="1:14">
      <c r="A4" s="7"/>
      <c r="B4" s="7"/>
      <c r="C4" s="7"/>
      <c r="D4" s="7"/>
      <c r="E4" s="7" t="s">
        <v>14</v>
      </c>
      <c r="F4" s="7" t="s">
        <v>15</v>
      </c>
      <c r="G4" s="7" t="s">
        <v>16</v>
      </c>
      <c r="H4" s="7"/>
      <c r="I4" s="6" t="s">
        <v>17</v>
      </c>
      <c r="J4" s="6" t="s">
        <v>30</v>
      </c>
      <c r="K4" s="6" t="s">
        <v>20</v>
      </c>
      <c r="L4" s="6" t="s">
        <v>31</v>
      </c>
      <c r="M4" s="6" t="s">
        <v>22</v>
      </c>
      <c r="N4" s="7"/>
    </row>
    <row r="5" ht="37" customHeight="1" spans="1:14">
      <c r="A5" s="8">
        <v>1</v>
      </c>
      <c r="B5" s="8" t="s">
        <v>24</v>
      </c>
      <c r="C5" s="8" t="s">
        <v>32</v>
      </c>
      <c r="D5" s="8" t="s">
        <v>33</v>
      </c>
      <c r="E5" s="8">
        <v>225</v>
      </c>
      <c r="F5" s="8">
        <v>0</v>
      </c>
      <c r="G5" s="8">
        <v>225</v>
      </c>
      <c r="H5" s="8">
        <v>213.89</v>
      </c>
      <c r="I5" s="8">
        <v>19.01</v>
      </c>
      <c r="J5" s="8">
        <v>40</v>
      </c>
      <c r="K5" s="8">
        <v>30</v>
      </c>
      <c r="L5" s="8">
        <v>10</v>
      </c>
      <c r="M5" s="8">
        <f t="shared" ref="M5:M14" si="0">I5+J5+K5+L5</f>
        <v>99.01</v>
      </c>
      <c r="N5" s="8"/>
    </row>
    <row r="6" ht="37" customHeight="1" spans="1:14">
      <c r="A6" s="8">
        <v>2</v>
      </c>
      <c r="B6" s="8" t="s">
        <v>24</v>
      </c>
      <c r="C6" s="8" t="s">
        <v>34</v>
      </c>
      <c r="D6" s="8" t="s">
        <v>35</v>
      </c>
      <c r="E6" s="8">
        <v>60</v>
      </c>
      <c r="F6" s="8">
        <v>0</v>
      </c>
      <c r="G6" s="8">
        <v>60</v>
      </c>
      <c r="H6" s="8">
        <v>34.81</v>
      </c>
      <c r="I6" s="8">
        <v>12</v>
      </c>
      <c r="J6" s="8">
        <v>40</v>
      </c>
      <c r="K6" s="8">
        <v>30</v>
      </c>
      <c r="L6" s="8">
        <v>10</v>
      </c>
      <c r="M6" s="8">
        <f t="shared" si="0"/>
        <v>92</v>
      </c>
      <c r="N6" s="13"/>
    </row>
    <row r="7" ht="37" customHeight="1" spans="1:14">
      <c r="A7" s="8">
        <v>3</v>
      </c>
      <c r="B7" s="8" t="s">
        <v>24</v>
      </c>
      <c r="C7" s="8" t="s">
        <v>36</v>
      </c>
      <c r="D7" s="8" t="s">
        <v>37</v>
      </c>
      <c r="E7" s="8">
        <v>130</v>
      </c>
      <c r="F7" s="8">
        <v>0</v>
      </c>
      <c r="G7" s="8">
        <v>130</v>
      </c>
      <c r="H7" s="8">
        <v>73.68</v>
      </c>
      <c r="I7" s="8">
        <v>11.34</v>
      </c>
      <c r="J7" s="8">
        <v>40</v>
      </c>
      <c r="K7" s="8">
        <v>30</v>
      </c>
      <c r="L7" s="8">
        <v>10</v>
      </c>
      <c r="M7" s="8">
        <f t="shared" si="0"/>
        <v>91.34</v>
      </c>
      <c r="N7" s="13"/>
    </row>
    <row r="8" ht="62" customHeight="1" spans="1:14">
      <c r="A8" s="8">
        <v>4</v>
      </c>
      <c r="B8" s="8" t="s">
        <v>24</v>
      </c>
      <c r="C8" s="8" t="s">
        <v>38</v>
      </c>
      <c r="D8" s="8" t="s">
        <v>39</v>
      </c>
      <c r="E8" s="8">
        <v>7</v>
      </c>
      <c r="F8" s="8">
        <v>0</v>
      </c>
      <c r="G8" s="8">
        <v>7</v>
      </c>
      <c r="H8" s="8">
        <v>2.86</v>
      </c>
      <c r="I8" s="8">
        <v>8.18</v>
      </c>
      <c r="J8" s="8">
        <v>40</v>
      </c>
      <c r="K8" s="8">
        <v>30</v>
      </c>
      <c r="L8" s="8">
        <v>10</v>
      </c>
      <c r="M8" s="8">
        <f t="shared" si="0"/>
        <v>88.18</v>
      </c>
      <c r="N8" s="13" t="s">
        <v>40</v>
      </c>
    </row>
    <row r="9" ht="37" customHeight="1" spans="1:14">
      <c r="A9" s="8">
        <v>5</v>
      </c>
      <c r="B9" s="8" t="s">
        <v>24</v>
      </c>
      <c r="C9" s="8" t="s">
        <v>41</v>
      </c>
      <c r="D9" s="8" t="s">
        <v>35</v>
      </c>
      <c r="E9" s="8">
        <v>153</v>
      </c>
      <c r="F9" s="8">
        <v>0</v>
      </c>
      <c r="G9" s="8">
        <v>153</v>
      </c>
      <c r="H9" s="8">
        <v>119.68</v>
      </c>
      <c r="I9" s="8">
        <v>16</v>
      </c>
      <c r="J9" s="8">
        <v>40</v>
      </c>
      <c r="K9" s="8">
        <v>30</v>
      </c>
      <c r="L9" s="8">
        <v>10</v>
      </c>
      <c r="M9" s="8">
        <f t="shared" si="0"/>
        <v>96</v>
      </c>
      <c r="N9" s="14"/>
    </row>
    <row r="10" ht="70" customHeight="1" spans="1:14">
      <c r="A10" s="8">
        <v>6</v>
      </c>
      <c r="B10" s="8" t="s">
        <v>24</v>
      </c>
      <c r="C10" s="8" t="s">
        <v>42</v>
      </c>
      <c r="D10" s="8" t="s">
        <v>33</v>
      </c>
      <c r="E10" s="8">
        <v>1.1</v>
      </c>
      <c r="F10" s="8">
        <v>0</v>
      </c>
      <c r="G10" s="8">
        <v>1.1</v>
      </c>
      <c r="H10" s="8">
        <v>0.37</v>
      </c>
      <c r="I10" s="8">
        <v>6.98</v>
      </c>
      <c r="J10" s="8">
        <v>40</v>
      </c>
      <c r="K10" s="8">
        <v>30</v>
      </c>
      <c r="L10" s="8">
        <v>10</v>
      </c>
      <c r="M10" s="8">
        <f t="shared" si="0"/>
        <v>86.98</v>
      </c>
      <c r="N10" s="13" t="s">
        <v>43</v>
      </c>
    </row>
    <row r="11" ht="99" customHeight="1" spans="1:14">
      <c r="A11" s="8">
        <v>7</v>
      </c>
      <c r="B11" s="8" t="s">
        <v>24</v>
      </c>
      <c r="C11" s="8" t="s">
        <v>44</v>
      </c>
      <c r="D11" s="8" t="s">
        <v>35</v>
      </c>
      <c r="E11" s="8">
        <v>1200</v>
      </c>
      <c r="F11" s="8">
        <v>0</v>
      </c>
      <c r="G11" s="8">
        <v>1200</v>
      </c>
      <c r="H11" s="8">
        <v>294.63</v>
      </c>
      <c r="I11" s="8">
        <v>5</v>
      </c>
      <c r="J11" s="8">
        <v>40</v>
      </c>
      <c r="K11" s="8">
        <v>30</v>
      </c>
      <c r="L11" s="8">
        <v>10</v>
      </c>
      <c r="M11" s="8">
        <f t="shared" si="0"/>
        <v>85</v>
      </c>
      <c r="N11" s="13" t="s">
        <v>45</v>
      </c>
    </row>
    <row r="12" ht="37" customHeight="1" spans="1:14">
      <c r="A12" s="8">
        <v>8</v>
      </c>
      <c r="B12" s="8" t="s">
        <v>24</v>
      </c>
      <c r="C12" s="8" t="s">
        <v>46</v>
      </c>
      <c r="D12" s="8" t="s">
        <v>35</v>
      </c>
      <c r="E12" s="8">
        <v>74</v>
      </c>
      <c r="F12" s="8">
        <v>0</v>
      </c>
      <c r="G12" s="8">
        <v>74</v>
      </c>
      <c r="H12" s="8">
        <v>74</v>
      </c>
      <c r="I12" s="8">
        <v>20</v>
      </c>
      <c r="J12" s="8">
        <v>40</v>
      </c>
      <c r="K12" s="8">
        <v>30</v>
      </c>
      <c r="L12" s="8">
        <v>10</v>
      </c>
      <c r="M12" s="8">
        <f t="shared" si="0"/>
        <v>100</v>
      </c>
      <c r="N12" s="8"/>
    </row>
    <row r="13" s="1" customFormat="1" ht="99" customHeight="1" spans="1:14">
      <c r="A13" s="9">
        <v>9</v>
      </c>
      <c r="B13" s="9" t="s">
        <v>24</v>
      </c>
      <c r="C13" s="9" t="s">
        <v>47</v>
      </c>
      <c r="D13" s="9" t="s">
        <v>35</v>
      </c>
      <c r="E13" s="9">
        <v>260</v>
      </c>
      <c r="F13" s="9">
        <v>129.93</v>
      </c>
      <c r="G13" s="9">
        <v>389.93</v>
      </c>
      <c r="H13" s="9">
        <v>394</v>
      </c>
      <c r="I13" s="9">
        <v>20</v>
      </c>
      <c r="J13" s="9">
        <v>40</v>
      </c>
      <c r="K13" s="9">
        <v>30</v>
      </c>
      <c r="L13" s="9">
        <v>10</v>
      </c>
      <c r="M13" s="9">
        <f t="shared" si="0"/>
        <v>100</v>
      </c>
      <c r="N13" s="15"/>
    </row>
    <row r="14" ht="37" customHeight="1" spans="1:14">
      <c r="A14" s="8">
        <v>10</v>
      </c>
      <c r="B14" s="8" t="s">
        <v>24</v>
      </c>
      <c r="C14" s="8" t="s">
        <v>48</v>
      </c>
      <c r="D14" s="8" t="s">
        <v>35</v>
      </c>
      <c r="E14" s="8">
        <v>0</v>
      </c>
      <c r="F14" s="8">
        <v>650</v>
      </c>
      <c r="G14" s="8">
        <v>650</v>
      </c>
      <c r="H14" s="8">
        <v>650</v>
      </c>
      <c r="I14" s="8">
        <v>20</v>
      </c>
      <c r="J14" s="8">
        <v>40</v>
      </c>
      <c r="K14" s="8">
        <v>30</v>
      </c>
      <c r="L14" s="8">
        <v>10</v>
      </c>
      <c r="M14" s="8">
        <f t="shared" si="0"/>
        <v>100</v>
      </c>
      <c r="N14" s="8"/>
    </row>
  </sheetData>
  <mergeCells count="12">
    <mergeCell ref="A1:N1"/>
    <mergeCell ref="A2:B2"/>
    <mergeCell ref="E2:F2"/>
    <mergeCell ref="G2:H2"/>
    <mergeCell ref="E3:G3"/>
    <mergeCell ref="I3:M3"/>
    <mergeCell ref="A3:A4"/>
    <mergeCell ref="B3:B4"/>
    <mergeCell ref="C3:C4"/>
    <mergeCell ref="D3:D4"/>
    <mergeCell ref="H3:H4"/>
    <mergeCell ref="N3:N4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项目绩效自评情况汇总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晴天L-Y</cp:lastModifiedBy>
  <dcterms:created xsi:type="dcterms:W3CDTF">2024-04-26T03:27:00Z</dcterms:created>
  <dcterms:modified xsi:type="dcterms:W3CDTF">2024-05-24T07:03:21Z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17D34573418A45728A7F2B84C72445A7_13</vt:lpwstr>
  </property>
  <property fmtid="{D5CDD505-2E9C-101B-9397-08002B2CF9AE}" pid="3" name="KSOProductBuildVer">
    <vt:lpwstr>2052-12.1.0.16729</vt:lpwstr>
  </property>
</Properties>
</file>