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" sheetId="1" r:id="rId1"/>
    <sheet name="项目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<sst xmlns="http://schemas.openxmlformats.org/spreadsheetml/2006/main" count="112" uniqueCount="62">
  <si>
    <t>2024年部门预算绩效运行监控情况统计表
（部门整体）</t>
  </si>
  <si>
    <t>填表人：彭水根</t>
  </si>
  <si>
    <t>联系电话：83241257</t>
  </si>
  <si>
    <t>单位：万元</t>
  </si>
  <si>
    <t>序号</t>
  </si>
  <si>
    <t>单位代码</t>
  </si>
  <si>
    <t>预算部门</t>
  </si>
  <si>
    <t>项目名称</t>
  </si>
  <si>
    <t>实施科室
（单位）</t>
  </si>
  <si>
    <t>全年预算数</t>
  </si>
  <si>
    <t>1-7月执行数</t>
  </si>
  <si>
    <t>1-7月执行率</t>
  </si>
  <si>
    <t>指标偏差大或未完成原因分析</t>
  </si>
  <si>
    <t>年初预算数</t>
  </si>
  <si>
    <t>年中追加数/调减数</t>
  </si>
  <si>
    <t>小计</t>
  </si>
  <si>
    <t>051001</t>
  </si>
  <si>
    <t>区应急管理局</t>
  </si>
  <si>
    <t>部门整体</t>
  </si>
  <si>
    <t>2024年部门预算绩效运行监控情况统计表
（项目）</t>
  </si>
  <si>
    <t>总序号</t>
  </si>
  <si>
    <t>单位序号</t>
  </si>
  <si>
    <t>051</t>
  </si>
  <si>
    <t>1</t>
  </si>
  <si>
    <t>安全生产保障经费</t>
  </si>
  <si>
    <t>办公室</t>
  </si>
  <si>
    <t>2</t>
  </si>
  <si>
    <t>党建活动经费</t>
  </si>
  <si>
    <t>支付指标未下达</t>
  </si>
  <si>
    <t>3</t>
  </si>
  <si>
    <t>安全生产宣教经费</t>
  </si>
  <si>
    <t>项目正在开展阶段</t>
  </si>
  <si>
    <t>4</t>
  </si>
  <si>
    <t>应急管理购买劳务服务</t>
  </si>
  <si>
    <t>5</t>
  </si>
  <si>
    <t>安全视频监控维保费用</t>
  </si>
  <si>
    <t>监督科</t>
  </si>
  <si>
    <t>6</t>
  </si>
  <si>
    <t>安全生产专项整治经费</t>
  </si>
  <si>
    <t>7</t>
  </si>
  <si>
    <t>应急演练和安办工作经费</t>
  </si>
  <si>
    <t>综合科</t>
  </si>
  <si>
    <t>8</t>
  </si>
  <si>
    <t>灾害信息员通讯补贴</t>
  </si>
  <si>
    <t>灾救科</t>
  </si>
  <si>
    <t>年底支付</t>
  </si>
  <si>
    <t>9</t>
  </si>
  <si>
    <t>防灾减灾专项经费</t>
  </si>
  <si>
    <t>10</t>
  </si>
  <si>
    <t>安全生产举报奖励</t>
  </si>
  <si>
    <t>执法大队</t>
  </si>
  <si>
    <t>11</t>
  </si>
  <si>
    <t>依法行政经费</t>
  </si>
  <si>
    <t>12</t>
  </si>
  <si>
    <t>应急管理工作经费</t>
  </si>
  <si>
    <t>值班中心</t>
  </si>
  <si>
    <t>13</t>
  </si>
  <si>
    <t xml:space="preserve"> 应急指挥中心标准化建设</t>
  </si>
  <si>
    <t>14</t>
  </si>
  <si>
    <t>防震减灾工作经费</t>
  </si>
  <si>
    <t>地震办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</si>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</sst>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9" sqref="D9"/>
    </sheetView>
  </sheetViews>
  <sheetFormatPr defaultColWidth="9" defaultRowHeight="13.5"/>
  <cols>
    <col min="1" max="1" width="4.375" style="1" customWidth="1"/>
    <col min="2" max="2" width="8.125" style="1" customWidth="1"/>
    <col min="3" max="3" width="12.3833333333333" style="1" customWidth="1"/>
    <col min="4" max="4" width="8.125" style="1" customWidth="1"/>
    <col min="5" max="5" width="10.375" style="1" customWidth="1"/>
    <col min="6" max="6" width="6.25" style="1" customWidth="1"/>
    <col min="7" max="7" width="10.625" style="1" customWidth="1"/>
    <col min="8" max="8" width="7.875" style="1" customWidth="1"/>
    <col min="9" max="9" width="6.75" style="1" customWidth="1"/>
    <col min="10" max="11" width="7.25" style="1" customWidth="1"/>
    <col min="12" max="16384" width="9" style="1"/>
  </cols>
  <sheetData>
    <row r="1" s="1" customFormat="1" ht="6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23" customHeight="1" spans="1:9">
      <c r="A2" s="5" t="s">
        <v>1</v>
      </c>
      <c r="B2" s="5"/>
      <c r="C2" s="5"/>
      <c r="E2" s="2" t="s">
        <v>2</v>
      </c>
      <c r="I2" s="2" t="s">
        <v>3</v>
      </c>
    </row>
    <row r="3" s="1" customFormat="1" ht="21" customHeight="1" spans="1:1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6" t="s">
        <v>9</v>
      </c>
      <c r="G3" s="6"/>
      <c r="H3" s="6"/>
      <c r="I3" s="7" t="s">
        <v>10</v>
      </c>
      <c r="J3" s="7" t="s">
        <v>11</v>
      </c>
      <c r="K3" s="7" t="s">
        <v>12</v>
      </c>
    </row>
    <row r="4" s="1" customFormat="1" ht="94" customHeight="1" spans="1:11">
      <c r="A4" s="6"/>
      <c r="B4" s="8"/>
      <c r="C4" s="8"/>
      <c r="D4" s="8"/>
      <c r="E4" s="8"/>
      <c r="F4" s="6" t="s">
        <v>13</v>
      </c>
      <c r="G4" s="6" t="s">
        <v>14</v>
      </c>
      <c r="H4" s="6" t="s">
        <v>15</v>
      </c>
      <c r="I4" s="8"/>
      <c r="J4" s="8"/>
      <c r="K4" s="8"/>
    </row>
    <row r="5" s="2" customFormat="1" ht="36" customHeight="1" spans="1:11">
      <c r="A5" s="9">
        <v>1</v>
      </c>
      <c r="B5" s="22" t="s">
        <v>16</v>
      </c>
      <c r="C5" s="9" t="s">
        <v>17</v>
      </c>
      <c r="D5" s="9" t="s">
        <v>18</v>
      </c>
      <c r="E5" s="9" t="s">
        <v>17</v>
      </c>
      <c r="F5" s="9">
        <v>708.86</v>
      </c>
      <c r="G5" s="9"/>
      <c r="H5" s="9">
        <f>F5+G5</f>
        <v>708.86</v>
      </c>
      <c r="I5" s="9">
        <v>445.96</v>
      </c>
      <c r="J5" s="19">
        <f>I5/H5</f>
        <v>0.629122816917304</v>
      </c>
      <c r="K5" s="9"/>
    </row>
    <row r="6" ht="36" customHeight="1"/>
    <row r="7" ht="36" customHeight="1"/>
    <row r="8" ht="36" customHeight="1"/>
    <row r="9" ht="36" customHeight="1"/>
    <row r="10" ht="36" customHeight="1"/>
    <row r="11" ht="36" customHeight="1"/>
    <row r="12" ht="36" customHeight="1"/>
  </sheetData>
  <mergeCells count="13">
    <mergeCell ref="A1:K1"/>
    <mergeCell ref="A2:C2"/>
    <mergeCell ref="E2:G2"/>
    <mergeCell ref="I2:K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590277777777778" right="0.668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11" sqref="O11"/>
    </sheetView>
  </sheetViews>
  <sheetFormatPr defaultColWidth="9" defaultRowHeight="13.5"/>
  <cols>
    <col min="1" max="1" width="4.66666666666667" style="1" customWidth="1"/>
    <col min="2" max="2" width="6.30833333333333" style="1" customWidth="1"/>
    <col min="3" max="3" width="5.00833333333333" style="1" customWidth="1"/>
    <col min="4" max="4" width="6.61666666666667" style="1" customWidth="1"/>
    <col min="5" max="5" width="14.5" style="1" customWidth="1"/>
    <col min="6" max="6" width="8.75" style="1" customWidth="1"/>
    <col min="7" max="7" width="6.75" style="1" customWidth="1"/>
    <col min="8" max="8" width="7.5" style="1" customWidth="1"/>
    <col min="9" max="9" width="7.25" style="1" customWidth="1"/>
    <col min="10" max="10" width="7.25" style="3" customWidth="1"/>
    <col min="11" max="11" width="6.86666666666667" style="1" customWidth="1"/>
    <col min="12" max="12" width="8.775" style="1" customWidth="1"/>
    <col min="13" max="16384" width="9" style="1"/>
  </cols>
  <sheetData>
    <row r="1" s="1" customFormat="1" ht="69" customHeight="1" spans="1:12">
      <c r="A1" s="4" t="s">
        <v>19</v>
      </c>
      <c r="B1" s="4"/>
      <c r="C1" s="4"/>
      <c r="D1" s="4"/>
      <c r="E1" s="4"/>
      <c r="F1" s="4"/>
      <c r="G1" s="4"/>
      <c r="H1" s="4"/>
      <c r="I1" s="4"/>
      <c r="J1" s="14"/>
      <c r="K1" s="4"/>
      <c r="L1" s="4"/>
    </row>
    <row r="2" s="2" customFormat="1" ht="23" customHeight="1" spans="1:10">
      <c r="A2" s="5" t="s">
        <v>1</v>
      </c>
      <c r="B2" s="5"/>
      <c r="C2" s="5"/>
      <c r="D2" s="5"/>
      <c r="F2" s="2" t="s">
        <v>2</v>
      </c>
      <c r="J2" s="15" t="s">
        <v>3</v>
      </c>
    </row>
    <row r="3" s="1" customFormat="1" ht="21" customHeight="1" spans="1:12">
      <c r="A3" s="6" t="s">
        <v>20</v>
      </c>
      <c r="B3" s="7" t="s">
        <v>5</v>
      </c>
      <c r="C3" s="7" t="s">
        <v>21</v>
      </c>
      <c r="D3" s="7" t="s">
        <v>6</v>
      </c>
      <c r="E3" s="7" t="s">
        <v>7</v>
      </c>
      <c r="F3" s="7" t="s">
        <v>8</v>
      </c>
      <c r="G3" s="6" t="s">
        <v>9</v>
      </c>
      <c r="H3" s="6"/>
      <c r="I3" s="6"/>
      <c r="J3" s="16" t="s">
        <v>10</v>
      </c>
      <c r="K3" s="7" t="s">
        <v>11</v>
      </c>
      <c r="L3" s="7" t="s">
        <v>12</v>
      </c>
    </row>
    <row r="4" s="1" customFormat="1" ht="51" customHeight="1" spans="1:12">
      <c r="A4" s="6"/>
      <c r="B4" s="8"/>
      <c r="C4" s="8"/>
      <c r="D4" s="8"/>
      <c r="E4" s="8"/>
      <c r="F4" s="8"/>
      <c r="G4" s="6" t="s">
        <v>13</v>
      </c>
      <c r="H4" s="6" t="s">
        <v>14</v>
      </c>
      <c r="I4" s="6" t="s">
        <v>15</v>
      </c>
      <c r="J4" s="17"/>
      <c r="K4" s="8"/>
      <c r="L4" s="8"/>
    </row>
    <row r="5" s="2" customFormat="1" ht="24" spans="1:12">
      <c r="A5" s="9"/>
      <c r="B5" s="10" t="s">
        <v>22</v>
      </c>
      <c r="C5" s="10" t="s">
        <v>23</v>
      </c>
      <c r="D5" s="9" t="s">
        <v>17</v>
      </c>
      <c r="E5" s="9" t="s">
        <v>24</v>
      </c>
      <c r="F5" s="9" t="s">
        <v>25</v>
      </c>
      <c r="G5" s="9">
        <v>20</v>
      </c>
      <c r="H5" s="9"/>
      <c r="I5" s="9">
        <f t="shared" ref="I5:I18" si="0">G5+H5</f>
        <v>20</v>
      </c>
      <c r="J5" s="18">
        <v>16</v>
      </c>
      <c r="K5" s="19">
        <f t="shared" ref="K5:K19" si="1">J5/I5</f>
        <v>0.8</v>
      </c>
      <c r="L5" s="9"/>
    </row>
    <row r="6" s="2" customFormat="1" ht="32" customHeight="1" spans="1:12">
      <c r="A6" s="9"/>
      <c r="B6" s="10" t="s">
        <v>22</v>
      </c>
      <c r="C6" s="10" t="s">
        <v>26</v>
      </c>
      <c r="D6" s="9" t="s">
        <v>17</v>
      </c>
      <c r="E6" s="9" t="s">
        <v>27</v>
      </c>
      <c r="F6" s="9" t="s">
        <v>25</v>
      </c>
      <c r="G6" s="9">
        <v>0.7</v>
      </c>
      <c r="H6" s="9"/>
      <c r="I6" s="9">
        <f t="shared" si="0"/>
        <v>0.7</v>
      </c>
      <c r="J6" s="18">
        <v>0.135</v>
      </c>
      <c r="K6" s="19">
        <f t="shared" si="1"/>
        <v>0.192857142857143</v>
      </c>
      <c r="L6" s="9" t="s">
        <v>28</v>
      </c>
    </row>
    <row r="7" s="2" customFormat="1" ht="32" customHeight="1" spans="1:12">
      <c r="A7" s="9"/>
      <c r="B7" s="10" t="s">
        <v>22</v>
      </c>
      <c r="C7" s="10" t="s">
        <v>29</v>
      </c>
      <c r="D7" s="9" t="s">
        <v>17</v>
      </c>
      <c r="E7" s="9" t="s">
        <v>30</v>
      </c>
      <c r="F7" s="9" t="s">
        <v>25</v>
      </c>
      <c r="G7" s="9">
        <v>120</v>
      </c>
      <c r="H7" s="9"/>
      <c r="I7" s="9">
        <f t="shared" si="0"/>
        <v>120</v>
      </c>
      <c r="J7" s="18">
        <v>35.53</v>
      </c>
      <c r="K7" s="19">
        <f t="shared" si="1"/>
        <v>0.296083333333333</v>
      </c>
      <c r="L7" s="9" t="s">
        <v>31</v>
      </c>
    </row>
    <row r="8" s="2" customFormat="1" ht="32" customHeight="1" spans="1:12">
      <c r="A8" s="9"/>
      <c r="B8" s="10" t="s">
        <v>22</v>
      </c>
      <c r="C8" s="10" t="s">
        <v>32</v>
      </c>
      <c r="D8" s="9" t="s">
        <v>17</v>
      </c>
      <c r="E8" s="9" t="s">
        <v>33</v>
      </c>
      <c r="F8" s="9" t="s">
        <v>25</v>
      </c>
      <c r="G8" s="9">
        <v>148.68</v>
      </c>
      <c r="H8" s="9"/>
      <c r="I8" s="9">
        <f t="shared" si="0"/>
        <v>148.68</v>
      </c>
      <c r="J8" s="9">
        <v>110.42</v>
      </c>
      <c r="K8" s="19">
        <f t="shared" si="1"/>
        <v>0.742668818940005</v>
      </c>
      <c r="L8" s="9"/>
    </row>
    <row r="9" s="2" customFormat="1" ht="32" customHeight="1" spans="1:12">
      <c r="A9" s="9"/>
      <c r="B9" s="10" t="s">
        <v>22</v>
      </c>
      <c r="C9" s="10" t="s">
        <v>34</v>
      </c>
      <c r="D9" s="9" t="s">
        <v>17</v>
      </c>
      <c r="E9" s="9" t="s">
        <v>35</v>
      </c>
      <c r="F9" s="9" t="s">
        <v>36</v>
      </c>
      <c r="G9" s="9">
        <v>75</v>
      </c>
      <c r="H9" s="9"/>
      <c r="I9" s="9">
        <f t="shared" si="0"/>
        <v>75</v>
      </c>
      <c r="J9" s="18">
        <v>49.34</v>
      </c>
      <c r="K9" s="19">
        <f t="shared" si="1"/>
        <v>0.657866666666667</v>
      </c>
      <c r="L9" s="9"/>
    </row>
    <row r="10" s="2" customFormat="1" ht="32" customHeight="1" spans="1:12">
      <c r="A10" s="9"/>
      <c r="B10" s="10" t="s">
        <v>22</v>
      </c>
      <c r="C10" s="10" t="s">
        <v>37</v>
      </c>
      <c r="D10" s="9" t="s">
        <v>17</v>
      </c>
      <c r="E10" s="9" t="s">
        <v>38</v>
      </c>
      <c r="F10" s="9" t="s">
        <v>36</v>
      </c>
      <c r="G10" s="9">
        <v>40</v>
      </c>
      <c r="H10" s="9"/>
      <c r="I10" s="9">
        <f t="shared" si="0"/>
        <v>40</v>
      </c>
      <c r="J10" s="18">
        <v>37.76</v>
      </c>
      <c r="K10" s="20">
        <f t="shared" si="1"/>
        <v>0.944</v>
      </c>
      <c r="L10" s="9"/>
    </row>
    <row r="11" s="2" customFormat="1" ht="32" customHeight="1" spans="1:12">
      <c r="A11" s="9"/>
      <c r="B11" s="10" t="s">
        <v>22</v>
      </c>
      <c r="C11" s="10" t="s">
        <v>39</v>
      </c>
      <c r="D11" s="9" t="s">
        <v>17</v>
      </c>
      <c r="E11" s="9" t="s">
        <v>40</v>
      </c>
      <c r="F11" s="9" t="s">
        <v>41</v>
      </c>
      <c r="G11" s="9">
        <v>32</v>
      </c>
      <c r="H11" s="9"/>
      <c r="I11" s="9">
        <f t="shared" si="0"/>
        <v>32</v>
      </c>
      <c r="J11" s="18">
        <v>32</v>
      </c>
      <c r="K11" s="20">
        <f t="shared" si="1"/>
        <v>1</v>
      </c>
      <c r="L11" s="9"/>
    </row>
    <row r="12" s="2" customFormat="1" ht="32" customHeight="1" spans="1:12">
      <c r="A12" s="9"/>
      <c r="B12" s="10" t="s">
        <v>22</v>
      </c>
      <c r="C12" s="10" t="s">
        <v>42</v>
      </c>
      <c r="D12" s="9" t="s">
        <v>17</v>
      </c>
      <c r="E12" s="9" t="s">
        <v>43</v>
      </c>
      <c r="F12" s="9" t="s">
        <v>44</v>
      </c>
      <c r="G12" s="9">
        <v>18.48</v>
      </c>
      <c r="H12" s="9"/>
      <c r="I12" s="9">
        <f t="shared" si="0"/>
        <v>18.48</v>
      </c>
      <c r="J12" s="18">
        <v>0</v>
      </c>
      <c r="K12" s="21">
        <f t="shared" si="1"/>
        <v>0</v>
      </c>
      <c r="L12" s="9" t="s">
        <v>45</v>
      </c>
    </row>
    <row r="13" s="2" customFormat="1" ht="32" customHeight="1" spans="1:12">
      <c r="A13" s="9"/>
      <c r="B13" s="10" t="s">
        <v>22</v>
      </c>
      <c r="C13" s="10" t="s">
        <v>46</v>
      </c>
      <c r="D13" s="9" t="s">
        <v>17</v>
      </c>
      <c r="E13" s="9" t="s">
        <v>47</v>
      </c>
      <c r="F13" s="9" t="s">
        <v>44</v>
      </c>
      <c r="G13" s="9">
        <v>40</v>
      </c>
      <c r="H13" s="9"/>
      <c r="I13" s="9">
        <f t="shared" si="0"/>
        <v>40</v>
      </c>
      <c r="J13" s="18">
        <v>34.82</v>
      </c>
      <c r="K13" s="20">
        <f t="shared" si="1"/>
        <v>0.8705</v>
      </c>
      <c r="L13" s="9"/>
    </row>
    <row r="14" s="2" customFormat="1" ht="32" customHeight="1" spans="1:12">
      <c r="A14" s="9"/>
      <c r="B14" s="10" t="s">
        <v>22</v>
      </c>
      <c r="C14" s="10" t="s">
        <v>48</v>
      </c>
      <c r="D14" s="9" t="s">
        <v>17</v>
      </c>
      <c r="E14" s="9" t="s">
        <v>49</v>
      </c>
      <c r="F14" s="9" t="s">
        <v>50</v>
      </c>
      <c r="G14" s="9">
        <v>3</v>
      </c>
      <c r="H14" s="9"/>
      <c r="I14" s="9">
        <f t="shared" si="0"/>
        <v>3</v>
      </c>
      <c r="J14" s="18">
        <v>0</v>
      </c>
      <c r="K14" s="21">
        <f t="shared" si="1"/>
        <v>0</v>
      </c>
      <c r="L14" s="9"/>
    </row>
    <row r="15" s="2" customFormat="1" ht="32" customHeight="1" spans="1:12">
      <c r="A15" s="9"/>
      <c r="B15" s="10" t="s">
        <v>22</v>
      </c>
      <c r="C15" s="10" t="s">
        <v>51</v>
      </c>
      <c r="D15" s="9" t="s">
        <v>17</v>
      </c>
      <c r="E15" s="9" t="s">
        <v>52</v>
      </c>
      <c r="F15" s="9" t="s">
        <v>50</v>
      </c>
      <c r="G15" s="9">
        <v>20</v>
      </c>
      <c r="H15" s="9"/>
      <c r="I15" s="9">
        <f t="shared" si="0"/>
        <v>20</v>
      </c>
      <c r="J15" s="18">
        <v>14.77</v>
      </c>
      <c r="K15" s="21">
        <f t="shared" si="1"/>
        <v>0.7385</v>
      </c>
      <c r="L15" s="9"/>
    </row>
    <row r="16" s="2" customFormat="1" ht="32" customHeight="1" spans="1:12">
      <c r="A16" s="9"/>
      <c r="B16" s="10" t="s">
        <v>22</v>
      </c>
      <c r="C16" s="10" t="s">
        <v>53</v>
      </c>
      <c r="D16" s="9" t="s">
        <v>17</v>
      </c>
      <c r="E16" s="9" t="s">
        <v>54</v>
      </c>
      <c r="F16" s="9" t="s">
        <v>55</v>
      </c>
      <c r="G16" s="9">
        <v>10</v>
      </c>
      <c r="H16" s="9"/>
      <c r="I16" s="9">
        <f t="shared" si="0"/>
        <v>10</v>
      </c>
      <c r="J16" s="18">
        <v>0</v>
      </c>
      <c r="K16" s="21">
        <f t="shared" si="1"/>
        <v>0</v>
      </c>
      <c r="L16" s="9" t="s">
        <v>31</v>
      </c>
    </row>
    <row r="17" s="2" customFormat="1" ht="32" customHeight="1" spans="1:12">
      <c r="A17" s="9"/>
      <c r="B17" s="10" t="s">
        <v>22</v>
      </c>
      <c r="C17" s="10" t="s">
        <v>56</v>
      </c>
      <c r="D17" s="9" t="s">
        <v>17</v>
      </c>
      <c r="E17" s="9" t="s">
        <v>57</v>
      </c>
      <c r="F17" s="9" t="s">
        <v>55</v>
      </c>
      <c r="G17" s="9">
        <v>142</v>
      </c>
      <c r="H17" s="9"/>
      <c r="I17" s="9">
        <f t="shared" si="0"/>
        <v>142</v>
      </c>
      <c r="J17" s="18">
        <v>81</v>
      </c>
      <c r="K17" s="21">
        <f t="shared" si="1"/>
        <v>0.570422535211268</v>
      </c>
      <c r="L17" s="9"/>
    </row>
    <row r="18" s="2" customFormat="1" ht="32" customHeight="1" spans="1:12">
      <c r="A18" s="9"/>
      <c r="B18" s="10" t="s">
        <v>22</v>
      </c>
      <c r="C18" s="10" t="s">
        <v>58</v>
      </c>
      <c r="D18" s="9" t="s">
        <v>17</v>
      </c>
      <c r="E18" s="9" t="s">
        <v>59</v>
      </c>
      <c r="F18" s="9" t="s">
        <v>60</v>
      </c>
      <c r="G18" s="9">
        <v>39</v>
      </c>
      <c r="H18" s="9"/>
      <c r="I18" s="9">
        <f t="shared" si="0"/>
        <v>39</v>
      </c>
      <c r="J18" s="18">
        <v>34.18</v>
      </c>
      <c r="K18" s="20">
        <f t="shared" si="1"/>
        <v>0.876410256410256</v>
      </c>
      <c r="L18" s="9"/>
    </row>
    <row r="19" s="2" customFormat="1" ht="32" customHeight="1" spans="1:12">
      <c r="A19" s="11" t="s">
        <v>61</v>
      </c>
      <c r="B19" s="12"/>
      <c r="C19" s="12"/>
      <c r="D19" s="12"/>
      <c r="E19" s="12"/>
      <c r="F19" s="13"/>
      <c r="G19" s="9">
        <f t="shared" ref="G19:J19" si="2">SUM(G5:G18)</f>
        <v>708.86</v>
      </c>
      <c r="H19" s="9">
        <f t="shared" si="2"/>
        <v>0</v>
      </c>
      <c r="I19" s="9">
        <f t="shared" si="2"/>
        <v>708.86</v>
      </c>
      <c r="J19" s="9">
        <f t="shared" si="2"/>
        <v>445.955</v>
      </c>
      <c r="K19" s="21">
        <f t="shared" si="1"/>
        <v>0.629115763338318</v>
      </c>
      <c r="L19" s="9"/>
    </row>
  </sheetData>
  <mergeCells count="15">
    <mergeCell ref="A1:L1"/>
    <mergeCell ref="A2:D2"/>
    <mergeCell ref="F2:H2"/>
    <mergeCell ref="J2:L2"/>
    <mergeCell ref="G3:I3"/>
    <mergeCell ref="A19:F19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590277777777778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</vt:lpstr>
      <vt:lpstr>项目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苏黎世</cp:lastModifiedBy>
  <dcterms:created xsi:type="dcterms:W3CDTF">2023-05-12T11:15:00Z</dcterms:created>
  <dcterms:modified xsi:type="dcterms:W3CDTF">2025-02-17T08:26:05Z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0C325B830EA04CF5B1F0674F04A3EF60_12</vt:lpwstr>
  </property>
</Properties>
</file>