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项目自评汇总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<sst xmlns="http://schemas.openxmlformats.org/spreadsheetml/2006/main" count="41" uniqueCount="32">
  <si>
    <t>2024年度区文化馆项目绩效自评情况汇总表</t>
  </si>
  <si>
    <t>填表人：冷夏</t>
  </si>
  <si>
    <t>联系电话：83255047</t>
  </si>
  <si>
    <t>单位：万元</t>
  </si>
  <si>
    <t>序号</t>
  </si>
  <si>
    <t>预算部门</t>
  </si>
  <si>
    <t>项目名称</t>
  </si>
  <si>
    <t>实施科室（单位）</t>
  </si>
  <si>
    <t>全年预算数</t>
  </si>
  <si>
    <t>全年
执行数</t>
  </si>
  <si>
    <t>项目自评得分</t>
  </si>
  <si>
    <t>指标偏差大或未完成原因分析（简要概述）</t>
  </si>
  <si>
    <t>年初
预算数</t>
  </si>
  <si>
    <t>年中追加数/调减数</t>
  </si>
  <si>
    <t>小计</t>
  </si>
  <si>
    <t>预算执行
（20分）</t>
  </si>
  <si>
    <t>成本指标（20分）</t>
  </si>
  <si>
    <t>产出指标（20分）</t>
  </si>
  <si>
    <t>效益指标
（30分）</t>
  </si>
  <si>
    <t>满意度指标
（10分）</t>
  </si>
  <si>
    <t>合计</t>
  </si>
  <si>
    <t>区文化馆</t>
  </si>
  <si>
    <t>2024公共文化服务</t>
  </si>
  <si>
    <t>无</t>
  </si>
  <si>
    <t>2024公益电影放映</t>
  </si>
  <si>
    <r>
      <rPr>
        <sz val="12"/>
        <color rgb="FF000000"/>
        <rFont val="宋体"/>
        <charset val="134"/>
      </rPr>
      <t>2024年老放映员身份</t>
    </r>
    <r>
      <rPr>
        <sz val="12"/>
        <color rgb="FF000000"/>
        <rFont val="宋体"/>
        <charset val="134"/>
      </rPr>
      <t>还在审核中</t>
    </r>
    <r>
      <rPr>
        <sz val="12"/>
        <color rgb="FF000000"/>
        <rFont val="宋体"/>
        <charset val="134"/>
      </rPr>
      <t>，并且财政资金年底紧张，该项目为应付未付款项，于2025年上半年全部支出。</t>
    </r>
  </si>
  <si>
    <t>2022免费开放补助</t>
  </si>
  <si>
    <t>2024年免费开放补助</t>
  </si>
  <si>
    <t>免费开放补助</t>
  </si>
  <si>
    <t>市级补助电影放映</t>
  </si>
  <si>
    <t>群众文化补助</t>
  </si>
  <si>
    <t>中央补助电影放映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</si>
</sst>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rgb="FF000000"/>
      <name val="宋体"/>
      <charset val="134"/>
    </font>
    <font>
      <sz val="12"/>
      <color rgb="FF000000"/>
      <name val="宋体"/>
      <charset val="134"/>
    </font>
    <font>
      <sz val="11"/>
      <color rgb="FF000000"/>
      <name val="黑体"/>
      <charset val="134"/>
    </font>
    <font>
      <sz val="22"/>
      <color rgb="FF000000"/>
      <name val="方正小标宋简体"/>
      <charset val="134"/>
    </font>
    <font>
      <sz val="22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8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1" applyNumberFormat="0" applyAlignment="0" applyProtection="0">
      <alignment vertical="center"/>
    </xf>
    <xf numFmtId="0" fontId="15" fillId="4" borderId="12" applyNumberFormat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5" borderId="13" applyNumberFormat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3"/>
  <sheetViews>
    <sheetView tabSelected="1" workbookViewId="0">
      <selection activeCell="Q9" sqref="Q9"/>
    </sheetView>
  </sheetViews>
  <sheetFormatPr defaultColWidth="9" defaultRowHeight="14.25"/>
  <cols>
    <col min="1" max="1" width="3.75" style="3" customWidth="1"/>
    <col min="2" max="2" width="11.125" style="3" customWidth="1"/>
    <col min="3" max="3" width="19" style="3" customWidth="1"/>
    <col min="4" max="4" width="9" style="3"/>
    <col min="5" max="5" width="8.875" style="3" customWidth="1"/>
    <col min="6" max="6" width="11" style="3" customWidth="1"/>
    <col min="7" max="7" width="10.875" style="3" customWidth="1"/>
    <col min="8" max="8" width="11.5" style="3" customWidth="1"/>
    <col min="9" max="9" width="11" style="3" customWidth="1"/>
    <col min="10" max="12" width="9" style="3"/>
    <col min="13" max="13" width="11.25" style="3" customWidth="1"/>
    <col min="14" max="14" width="8.75" style="3" customWidth="1"/>
    <col min="15" max="15" width="19.375" style="3" customWidth="1"/>
    <col min="16" max="16384" width="9" style="3"/>
  </cols>
  <sheetData>
    <row r="1" ht="26.25" customHeight="1" spans="1:15">
      <c r="A1" s="4" t="s">
        <v>0</v>
      </c>
      <c r="B1" s="4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s="1" customFormat="1" ht="26.25" customHeight="1" spans="1:15">
      <c r="A2" s="6" t="s">
        <v>1</v>
      </c>
      <c r="B2" s="6"/>
      <c r="C2" s="7"/>
      <c r="D2" s="7"/>
      <c r="E2" s="11" t="s">
        <v>2</v>
      </c>
      <c r="F2" s="11"/>
      <c r="G2" s="11"/>
      <c r="H2" s="7"/>
      <c r="I2" s="7"/>
      <c r="J2" s="7"/>
      <c r="K2" s="7"/>
      <c r="L2" s="7"/>
      <c r="M2" s="7"/>
      <c r="N2" s="7"/>
      <c r="O2" s="7" t="s">
        <v>3</v>
      </c>
    </row>
    <row r="3" s="2" customFormat="1" ht="35.25" customHeight="1" spans="1:15">
      <c r="A3" s="8" t="s">
        <v>4</v>
      </c>
      <c r="B3" s="8" t="s">
        <v>5</v>
      </c>
      <c r="C3" s="8" t="s">
        <v>6</v>
      </c>
      <c r="D3" s="8" t="s">
        <v>7</v>
      </c>
      <c r="E3" s="12" t="s">
        <v>8</v>
      </c>
      <c r="F3" s="12"/>
      <c r="G3" s="12"/>
      <c r="H3" s="8" t="s">
        <v>9</v>
      </c>
      <c r="I3" s="13" t="s">
        <v>10</v>
      </c>
      <c r="J3" s="14"/>
      <c r="K3" s="14"/>
      <c r="L3" s="14"/>
      <c r="M3" s="14"/>
      <c r="N3" s="15"/>
      <c r="O3" s="8" t="s">
        <v>11</v>
      </c>
    </row>
    <row r="4" s="2" customFormat="1" ht="36" customHeight="1" spans="1:15">
      <c r="A4" s="9"/>
      <c r="B4" s="9"/>
      <c r="C4" s="9"/>
      <c r="D4" s="9"/>
      <c r="E4" s="9" t="s">
        <v>12</v>
      </c>
      <c r="F4" s="9" t="s">
        <v>13</v>
      </c>
      <c r="G4" s="9" t="s">
        <v>14</v>
      </c>
      <c r="H4" s="9"/>
      <c r="I4" s="12" t="s">
        <v>15</v>
      </c>
      <c r="J4" s="12" t="s">
        <v>16</v>
      </c>
      <c r="K4" s="12" t="s">
        <v>17</v>
      </c>
      <c r="L4" s="12" t="s">
        <v>18</v>
      </c>
      <c r="M4" s="12" t="s">
        <v>19</v>
      </c>
      <c r="N4" s="12" t="s">
        <v>20</v>
      </c>
      <c r="O4" s="9"/>
    </row>
    <row r="5" ht="26.25" customHeight="1" spans="1:15">
      <c r="A5" s="10">
        <v>1</v>
      </c>
      <c r="B5" s="10" t="s">
        <v>21</v>
      </c>
      <c r="C5" s="10" t="s">
        <v>22</v>
      </c>
      <c r="D5" s="10" t="s">
        <v>21</v>
      </c>
      <c r="E5" s="10">
        <v>105</v>
      </c>
      <c r="F5" s="10">
        <v>-10.5</v>
      </c>
      <c r="G5" s="10">
        <f t="shared" ref="G5:G13" si="0">E5+F5</f>
        <v>94.5</v>
      </c>
      <c r="H5" s="10">
        <v>87.99418</v>
      </c>
      <c r="I5" s="10">
        <f>ROUND(H5/G5*20,1)</f>
        <v>18.6</v>
      </c>
      <c r="J5" s="10">
        <v>20</v>
      </c>
      <c r="K5" s="10">
        <v>20</v>
      </c>
      <c r="L5" s="10">
        <v>30</v>
      </c>
      <c r="M5" s="10">
        <v>10</v>
      </c>
      <c r="N5" s="10">
        <f t="shared" ref="N5:N13" si="1">SUM(I5:M5)</f>
        <v>98.6</v>
      </c>
      <c r="O5" s="10" t="s">
        <v>23</v>
      </c>
    </row>
    <row r="6" ht="87.75" customHeight="1" spans="1:15">
      <c r="A6" s="10">
        <v>2</v>
      </c>
      <c r="B6" s="10"/>
      <c r="C6" s="10" t="s">
        <v>24</v>
      </c>
      <c r="D6" s="10"/>
      <c r="E6" s="10">
        <v>13.74</v>
      </c>
      <c r="F6" s="10">
        <v>10.5</v>
      </c>
      <c r="G6" s="10">
        <f t="shared" si="0"/>
        <v>24.24</v>
      </c>
      <c r="H6" s="10">
        <v>13.74</v>
      </c>
      <c r="I6" s="10">
        <f t="shared" ref="I6:I13" si="2">ROUND(H6/G6*20,2)</f>
        <v>11.34</v>
      </c>
      <c r="J6" s="10">
        <v>20</v>
      </c>
      <c r="K6" s="10">
        <v>17.4</v>
      </c>
      <c r="L6" s="10">
        <v>30</v>
      </c>
      <c r="M6" s="10">
        <v>10</v>
      </c>
      <c r="N6" s="10">
        <f t="shared" si="1"/>
        <v>88.74</v>
      </c>
      <c r="O6" s="16" t="s">
        <v>25</v>
      </c>
    </row>
    <row r="7" ht="26.25" customHeight="1" spans="1:15">
      <c r="A7" s="10">
        <v>3</v>
      </c>
      <c r="B7" s="10"/>
      <c r="C7" s="10" t="s">
        <v>26</v>
      </c>
      <c r="D7" s="10"/>
      <c r="E7" s="10">
        <v>0</v>
      </c>
      <c r="F7" s="10">
        <v>12</v>
      </c>
      <c r="G7" s="10">
        <f t="shared" si="0"/>
        <v>12</v>
      </c>
      <c r="H7" s="10">
        <v>12</v>
      </c>
      <c r="I7" s="10">
        <f t="shared" si="2"/>
        <v>20</v>
      </c>
      <c r="J7" s="10">
        <v>20</v>
      </c>
      <c r="K7" s="10">
        <v>20</v>
      </c>
      <c r="L7" s="10">
        <v>30</v>
      </c>
      <c r="M7" s="10">
        <v>10</v>
      </c>
      <c r="N7" s="10">
        <f t="shared" si="1"/>
        <v>100</v>
      </c>
      <c r="O7" s="10" t="s">
        <v>23</v>
      </c>
    </row>
    <row r="8" ht="26.25" customHeight="1" spans="1:15">
      <c r="A8" s="10">
        <v>4</v>
      </c>
      <c r="B8" s="10"/>
      <c r="C8" s="10" t="s">
        <v>27</v>
      </c>
      <c r="D8" s="10"/>
      <c r="E8" s="10">
        <v>0</v>
      </c>
      <c r="F8" s="10">
        <v>11</v>
      </c>
      <c r="G8" s="10">
        <f t="shared" si="0"/>
        <v>11</v>
      </c>
      <c r="H8" s="10">
        <v>9.957333</v>
      </c>
      <c r="I8" s="10">
        <f t="shared" si="2"/>
        <v>18.1</v>
      </c>
      <c r="J8" s="10">
        <v>20</v>
      </c>
      <c r="K8" s="10">
        <v>20</v>
      </c>
      <c r="L8" s="10">
        <v>30</v>
      </c>
      <c r="M8" s="10">
        <v>10</v>
      </c>
      <c r="N8" s="10">
        <f t="shared" si="1"/>
        <v>98.1</v>
      </c>
      <c r="O8" s="10" t="s">
        <v>23</v>
      </c>
    </row>
    <row r="9" ht="26.25" customHeight="1" spans="1:15">
      <c r="A9" s="10">
        <v>5</v>
      </c>
      <c r="B9" s="10"/>
      <c r="C9" s="10" t="s">
        <v>28</v>
      </c>
      <c r="D9" s="10"/>
      <c r="E9" s="10">
        <v>0</v>
      </c>
      <c r="F9" s="10">
        <v>14.151961</v>
      </c>
      <c r="G9" s="10">
        <f t="shared" si="0"/>
        <v>14.151961</v>
      </c>
      <c r="H9" s="10">
        <v>14.151961</v>
      </c>
      <c r="I9" s="10">
        <f t="shared" si="2"/>
        <v>20</v>
      </c>
      <c r="J9" s="10">
        <v>20</v>
      </c>
      <c r="K9" s="10">
        <v>20</v>
      </c>
      <c r="L9" s="10">
        <v>30</v>
      </c>
      <c r="M9" s="10">
        <v>10</v>
      </c>
      <c r="N9" s="10">
        <f t="shared" si="1"/>
        <v>100</v>
      </c>
      <c r="O9" s="10" t="s">
        <v>23</v>
      </c>
    </row>
    <row r="10" ht="26.25" customHeight="1" spans="1:15">
      <c r="A10" s="10">
        <v>6</v>
      </c>
      <c r="B10" s="10"/>
      <c r="C10" s="10" t="s">
        <v>29</v>
      </c>
      <c r="D10" s="10"/>
      <c r="E10" s="10">
        <v>0</v>
      </c>
      <c r="F10" s="10">
        <v>7.038</v>
      </c>
      <c r="G10" s="10">
        <f t="shared" si="0"/>
        <v>7.038</v>
      </c>
      <c r="H10" s="10">
        <v>7.038</v>
      </c>
      <c r="I10" s="10">
        <f t="shared" si="2"/>
        <v>20</v>
      </c>
      <c r="J10" s="10">
        <v>20</v>
      </c>
      <c r="K10" s="10">
        <v>20</v>
      </c>
      <c r="L10" s="10">
        <v>30</v>
      </c>
      <c r="M10" s="10">
        <v>10</v>
      </c>
      <c r="N10" s="10">
        <f t="shared" si="1"/>
        <v>100</v>
      </c>
      <c r="O10" s="10" t="s">
        <v>23</v>
      </c>
    </row>
    <row r="11" ht="26.25" customHeight="1" spans="1:15">
      <c r="A11" s="10">
        <v>7</v>
      </c>
      <c r="B11" s="10"/>
      <c r="C11" s="10" t="s">
        <v>30</v>
      </c>
      <c r="D11" s="10"/>
      <c r="E11" s="10">
        <v>0</v>
      </c>
      <c r="F11" s="10">
        <v>9.703</v>
      </c>
      <c r="G11" s="10">
        <f t="shared" si="0"/>
        <v>9.703</v>
      </c>
      <c r="H11" s="10">
        <v>9.703</v>
      </c>
      <c r="I11" s="10">
        <f t="shared" si="2"/>
        <v>20</v>
      </c>
      <c r="J11" s="10">
        <v>20</v>
      </c>
      <c r="K11" s="10">
        <v>20</v>
      </c>
      <c r="L11" s="10">
        <v>30</v>
      </c>
      <c r="M11" s="10">
        <v>10</v>
      </c>
      <c r="N11" s="10">
        <f t="shared" si="1"/>
        <v>100</v>
      </c>
      <c r="O11" s="10" t="s">
        <v>23</v>
      </c>
    </row>
    <row r="12" ht="26.25" customHeight="1" spans="1:15">
      <c r="A12" s="10">
        <v>8</v>
      </c>
      <c r="B12" s="10"/>
      <c r="C12" s="10" t="s">
        <v>29</v>
      </c>
      <c r="D12" s="10"/>
      <c r="E12" s="10">
        <v>0</v>
      </c>
      <c r="F12" s="10">
        <v>7.038</v>
      </c>
      <c r="G12" s="10">
        <f t="shared" si="0"/>
        <v>7.038</v>
      </c>
      <c r="H12" s="10">
        <v>7.038</v>
      </c>
      <c r="I12" s="10">
        <f t="shared" si="2"/>
        <v>20</v>
      </c>
      <c r="J12" s="10">
        <v>20</v>
      </c>
      <c r="K12" s="10">
        <v>20</v>
      </c>
      <c r="L12" s="10">
        <v>30</v>
      </c>
      <c r="M12" s="10">
        <v>10</v>
      </c>
      <c r="N12" s="10">
        <f t="shared" si="1"/>
        <v>100</v>
      </c>
      <c r="O12" s="10" t="s">
        <v>23</v>
      </c>
    </row>
    <row r="13" ht="26.25" customHeight="1" spans="1:15">
      <c r="A13" s="10">
        <v>9</v>
      </c>
      <c r="B13" s="10"/>
      <c r="C13" s="10" t="s">
        <v>31</v>
      </c>
      <c r="D13" s="10"/>
      <c r="E13" s="10">
        <v>0</v>
      </c>
      <c r="F13" s="10">
        <v>8.28</v>
      </c>
      <c r="G13" s="10">
        <f t="shared" si="0"/>
        <v>8.28</v>
      </c>
      <c r="H13" s="10">
        <v>7.452</v>
      </c>
      <c r="I13" s="10">
        <f t="shared" si="2"/>
        <v>18</v>
      </c>
      <c r="J13" s="10">
        <v>20</v>
      </c>
      <c r="K13" s="10">
        <v>20</v>
      </c>
      <c r="L13" s="10">
        <v>30</v>
      </c>
      <c r="M13" s="10">
        <v>10</v>
      </c>
      <c r="N13" s="10">
        <f t="shared" si="1"/>
        <v>98</v>
      </c>
      <c r="O13" s="10" t="s">
        <v>23</v>
      </c>
    </row>
  </sheetData>
  <mergeCells count="13">
    <mergeCell ref="A1:O1"/>
    <mergeCell ref="A2:B2"/>
    <mergeCell ref="E2:G2"/>
    <mergeCell ref="E3:G3"/>
    <mergeCell ref="I3:N3"/>
    <mergeCell ref="A3:A4"/>
    <mergeCell ref="B3:B4"/>
    <mergeCell ref="B5:B13"/>
    <mergeCell ref="C3:C4"/>
    <mergeCell ref="D3:D4"/>
    <mergeCell ref="D5:D13"/>
    <mergeCell ref="H3:H4"/>
    <mergeCell ref="O3:O4"/>
  </mergeCells>
  <pageMargins left="0.75208338226859" right="0.75208338226859" top="0.999999984981507" bottom="0.999999984981507" header="0.499999992490753" footer="0.49999999249075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项目自评汇总表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2025-04-23T16:26:11Z</dcterms:created>
  <dcterms:modified xsi:type="dcterms:W3CDTF">2025-04-23T16:26:36Z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EBE23857C1A091CD23A40868CAD2ADBE_41</vt:lpwstr>
  </property>
  <property fmtid="{D5CDD505-2E9C-101B-9397-08002B2CF9AE}" pid="3" name="KSOProductBuildVer">
    <vt:lpwstr>2052-12.8.2.1116</vt:lpwstr>
  </property>
</Properties>
</file>