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<sst xmlns="http://schemas.openxmlformats.org/spreadsheetml/2006/main" count="121" uniqueCount="53">
  <si>
    <t>附表3    2024年部门预算绩效运行监控情况汇总表（部门整体）</t>
  </si>
  <si>
    <t>填表人：周林荥</t>
  </si>
  <si>
    <t>联系电话：83892079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</si>
  <si>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</si>
  <si>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</si>
  <si>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</si>
  <si>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</si>
  <si>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</si>
  <si>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</si>
  <si>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</si>
  <si>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</si>
  <si>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</si>
  <si>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</si>
  <si>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</si>
  <si>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</si>
  <si>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</si>
  <si>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</si>
  <si>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</si>
  <si>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不填</t>
  </si>
  <si>
    <t>050001</t>
  </si>
  <si>
    <t>东西湖区商务局</t>
  </si>
  <si>
    <t>部门整体</t>
  </si>
  <si>
    <t>部分项目未达到付钱条件暂时不付</t>
  </si>
  <si>
    <t xml:space="preserve"> 附表4       2024年部门预算绩效运行监控情况汇总表（项目）</t>
  </si>
  <si>
    <t>项目序号</t>
  </si>
  <si>
    <t>区商务局</t>
  </si>
  <si>
    <t>区级优秀共产党</t>
  </si>
  <si>
    <t>办公室</t>
  </si>
  <si>
    <t>2023年招商引资工作任务奖励</t>
  </si>
  <si>
    <t>投资促进中心</t>
  </si>
  <si>
    <t>2024年度京东世纪贸易规模奖励</t>
  </si>
  <si>
    <t>投资促进二科</t>
  </si>
  <si>
    <t>2023年市级外贸发展资金</t>
  </si>
  <si>
    <t>党员教育培训</t>
  </si>
  <si>
    <t>党员活动以学习为主，室外学习活动减少</t>
  </si>
  <si>
    <t>招商服务中心工作经费</t>
  </si>
  <si>
    <t>区级2022年度小进限奖励资金</t>
  </si>
  <si>
    <t>一家企业注销</t>
  </si>
  <si>
    <t>商贸专项工作经费</t>
  </si>
  <si>
    <t>商贸管理科</t>
  </si>
  <si>
    <t>部分项目未完结</t>
  </si>
  <si>
    <t>商务发展促进运行工作经费</t>
  </si>
  <si>
    <t>商务发展促进中心</t>
  </si>
  <si>
    <t>商务工作运行经费</t>
  </si>
  <si>
    <t>一名员工退休</t>
  </si>
  <si>
    <t>小进限奖励资金</t>
  </si>
  <si>
    <t>结转至下一年度支付</t>
  </si>
  <si>
    <t>招商经费</t>
  </si>
  <si>
    <t>招商引资工作任务奖励</t>
  </si>
  <si>
    <t>2024年市级外经贸发展专项资金</t>
  </si>
  <si>
    <t>2024年促消费活动资金</t>
  </si>
  <si>
    <t>招商经费单位往来</t>
  </si>
  <si>
    <t>招商活动费用减少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</si>
</sst>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4" fillId="0" borderId="0"/>
    <xf numFmtId="0" fontId="35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3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81" applyFont="1" applyFill="1" applyBorder="1" applyAlignment="1">
      <alignment horizontal="center" vertical="center" wrapText="1"/>
    </xf>
    <xf numFmtId="9" fontId="0" fillId="0" borderId="2" xfId="3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pane xSplit="12" ySplit="4" topLeftCell="M5" activePane="bottomRight" state="frozen"/>
      <selection/>
      <selection pane="topRight"/>
      <selection pane="bottomLeft"/>
      <selection pane="bottomRight" activeCell="A1" sqref="A1:M6"/>
    </sheetView>
  </sheetViews>
  <sheetFormatPr defaultColWidth="9" defaultRowHeight="20" customHeight="1" outlineLevelRow="4"/>
  <cols>
    <col min="3" max="3" width="11.25" customWidth="1"/>
    <col min="4" max="4" width="16.3333333333333" customWidth="1"/>
    <col min="5" max="5" width="14.25" customWidth="1"/>
    <col min="6" max="6" width="15.1111111111111" customWidth="1"/>
    <col min="7" max="7" width="12.6296296296296"/>
    <col min="8" max="8" width="13.8796296296296" customWidth="1"/>
    <col min="9" max="9" width="12.6296296296296"/>
    <col min="11" max="11" width="9.11111111111111" customWidth="1"/>
    <col min="12" max="12" width="15.3796296296296" customWidth="1"/>
  </cols>
  <sheetData>
    <row r="1" ht="45" customHeight="1" spans="1:1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customHeight="1" spans="1:12">
      <c r="A2" s="22" t="s">
        <v>1</v>
      </c>
      <c r="B2" s="22"/>
      <c r="C2" s="22"/>
      <c r="D2" s="23"/>
      <c r="E2" s="23"/>
      <c r="F2" s="23" t="s">
        <v>2</v>
      </c>
      <c r="G2" s="23"/>
      <c r="H2" s="23"/>
      <c r="I2" s="23"/>
      <c r="J2" s="24"/>
      <c r="K2" s="24"/>
      <c r="L2" s="23" t="s">
        <v>3</v>
      </c>
    </row>
    <row r="3" customHeight="1" spans="1:1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13" t="s">
        <v>12</v>
      </c>
      <c r="L3" s="14" t="s">
        <v>13</v>
      </c>
      <c r="M3" s="14" t="s">
        <v>14</v>
      </c>
    </row>
    <row r="4" ht="33" customHeight="1" spans="1:13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13"/>
      <c r="L4" s="14"/>
      <c r="M4" s="14"/>
    </row>
    <row r="5" ht="68" customHeight="1" spans="1:13">
      <c r="A5" s="9" t="s">
        <v>18</v>
      </c>
      <c r="B5" s="27" t="s">
        <v>19</v>
      </c>
      <c r="C5" s="9" t="s">
        <v>18</v>
      </c>
      <c r="D5" s="9" t="s">
        <v>20</v>
      </c>
      <c r="E5" s="9" t="s">
        <v>21</v>
      </c>
      <c r="F5" s="9" t="s">
        <v>20</v>
      </c>
      <c r="G5" s="9">
        <v>1967.76</v>
      </c>
      <c r="H5" s="9">
        <f>I5-G5</f>
        <v>6433.68</v>
      </c>
      <c r="I5" s="9">
        <v>8401.44</v>
      </c>
      <c r="J5" s="9">
        <v>6413.1</v>
      </c>
      <c r="K5" s="25">
        <f>J5/I5</f>
        <v>0.763333428555105</v>
      </c>
      <c r="L5" s="9">
        <v>1988.34</v>
      </c>
      <c r="M5" s="26" t="s">
        <v>22</v>
      </c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O5" sqref="O5"/>
    </sheetView>
  </sheetViews>
  <sheetFormatPr defaultColWidth="9" defaultRowHeight="20" customHeight="1"/>
  <cols>
    <col min="1" max="1" width="7.5" style="3" customWidth="1"/>
    <col min="2" max="2" width="9.75" style="3" customWidth="1"/>
    <col min="3" max="3" width="6" style="3" customWidth="1"/>
    <col min="4" max="4" width="10.8796296296296" style="3" customWidth="1"/>
    <col min="5" max="5" width="15.8796296296296" style="4" customWidth="1"/>
    <col min="6" max="6" width="10.5" style="4" customWidth="1"/>
    <col min="7" max="7" width="11.75" style="3" customWidth="1"/>
    <col min="8" max="8" width="12.25" style="3" customWidth="1"/>
    <col min="9" max="9" width="11.25" style="3" customWidth="1"/>
    <col min="10" max="10" width="11.3796296296296" style="3" customWidth="1"/>
    <col min="11" max="12" width="8.5" style="3" customWidth="1"/>
    <col min="13" max="13" width="11.3796296296296" style="3" customWidth="1"/>
    <col min="14" max="16384" width="9" style="3"/>
  </cols>
  <sheetData>
    <row r="1" ht="38" customHeight="1" spans="1:13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13">
      <c r="A2" s="6" t="s">
        <v>1</v>
      </c>
      <c r="B2" s="6"/>
      <c r="C2" s="6"/>
      <c r="D2" s="6"/>
      <c r="E2" s="7"/>
      <c r="F2" s="7"/>
      <c r="G2" s="7" t="s">
        <v>2</v>
      </c>
      <c r="H2" s="7"/>
      <c r="I2" s="7"/>
      <c r="J2" s="7"/>
      <c r="K2" s="12" t="s">
        <v>3</v>
      </c>
      <c r="L2" s="12"/>
      <c r="M2" s="12"/>
    </row>
    <row r="3" s="2" customFormat="1" customHeight="1" spans="1:13">
      <c r="A3" s="8" t="s">
        <v>4</v>
      </c>
      <c r="B3" s="8" t="s">
        <v>5</v>
      </c>
      <c r="C3" s="8" t="s">
        <v>24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13" t="s">
        <v>12</v>
      </c>
      <c r="L3" s="14" t="s">
        <v>13</v>
      </c>
      <c r="M3" s="14" t="s">
        <v>14</v>
      </c>
    </row>
    <row r="4" s="2" customFormat="1" ht="33" customHeight="1" spans="1:13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13"/>
      <c r="L4" s="14"/>
      <c r="M4" s="14"/>
    </row>
    <row r="5" ht="43" customHeight="1" spans="1:13">
      <c r="A5" s="9" t="s">
        <v>18</v>
      </c>
      <c r="B5" s="28" t="s">
        <v>19</v>
      </c>
      <c r="C5" s="10">
        <v>1</v>
      </c>
      <c r="D5" s="10" t="s">
        <v>25</v>
      </c>
      <c r="E5" s="11" t="s">
        <v>26</v>
      </c>
      <c r="F5" s="11" t="s">
        <v>27</v>
      </c>
      <c r="G5" s="10">
        <v>0</v>
      </c>
      <c r="H5" s="10">
        <v>0.3</v>
      </c>
      <c r="I5" s="10">
        <f>G5+H5</f>
        <v>0.3</v>
      </c>
      <c r="J5" s="10">
        <v>0.3</v>
      </c>
      <c r="K5" s="15">
        <f>J5/I5</f>
        <v>1</v>
      </c>
      <c r="L5" s="16">
        <f>I5-J5</f>
        <v>0</v>
      </c>
      <c r="M5" s="10"/>
    </row>
    <row r="6" ht="43" customHeight="1" spans="1:13">
      <c r="A6" s="10"/>
      <c r="B6" s="28" t="s">
        <v>19</v>
      </c>
      <c r="C6" s="10">
        <v>2</v>
      </c>
      <c r="D6" s="10" t="s">
        <v>25</v>
      </c>
      <c r="E6" s="11" t="s">
        <v>28</v>
      </c>
      <c r="F6" s="11" t="s">
        <v>29</v>
      </c>
      <c r="G6" s="10">
        <v>0</v>
      </c>
      <c r="H6" s="10">
        <v>912.8</v>
      </c>
      <c r="I6" s="10">
        <f t="shared" ref="I6:I21" si="0">G6+H6</f>
        <v>912.8</v>
      </c>
      <c r="J6" s="10">
        <v>912.8</v>
      </c>
      <c r="K6" s="15">
        <f t="shared" ref="K6:K21" si="1">J6/I6</f>
        <v>1</v>
      </c>
      <c r="L6" s="16">
        <f t="shared" ref="L6:L21" si="2">I6-J6</f>
        <v>0</v>
      </c>
      <c r="M6" s="10"/>
    </row>
    <row r="7" ht="43" customHeight="1" spans="1:13">
      <c r="A7" s="10"/>
      <c r="B7" s="28" t="s">
        <v>19</v>
      </c>
      <c r="C7" s="10">
        <v>3</v>
      </c>
      <c r="D7" s="10" t="s">
        <v>25</v>
      </c>
      <c r="E7" s="11" t="s">
        <v>30</v>
      </c>
      <c r="F7" s="11" t="s">
        <v>31</v>
      </c>
      <c r="G7" s="10">
        <v>0</v>
      </c>
      <c r="H7" s="10">
        <v>350</v>
      </c>
      <c r="I7" s="10">
        <f t="shared" si="0"/>
        <v>350</v>
      </c>
      <c r="J7" s="10">
        <v>350</v>
      </c>
      <c r="K7" s="15">
        <f t="shared" si="1"/>
        <v>1</v>
      </c>
      <c r="L7" s="16">
        <f t="shared" si="2"/>
        <v>0</v>
      </c>
      <c r="M7" s="10"/>
    </row>
    <row r="8" ht="43" customHeight="1" spans="1:13">
      <c r="A8" s="10"/>
      <c r="B8" s="28" t="s">
        <v>19</v>
      </c>
      <c r="C8" s="10">
        <v>4</v>
      </c>
      <c r="D8" s="10" t="s">
        <v>25</v>
      </c>
      <c r="E8" s="11" t="s">
        <v>32</v>
      </c>
      <c r="F8" s="11" t="s">
        <v>31</v>
      </c>
      <c r="G8" s="10">
        <v>0</v>
      </c>
      <c r="H8" s="10">
        <v>230.56</v>
      </c>
      <c r="I8" s="10">
        <f t="shared" si="0"/>
        <v>230.56</v>
      </c>
      <c r="J8" s="10">
        <v>230.56</v>
      </c>
      <c r="K8" s="15">
        <f t="shared" si="1"/>
        <v>1</v>
      </c>
      <c r="L8" s="16">
        <f t="shared" si="2"/>
        <v>0</v>
      </c>
      <c r="M8" s="11"/>
    </row>
    <row r="9" ht="43" customHeight="1" spans="1:13">
      <c r="A9" s="10"/>
      <c r="B9" s="28" t="s">
        <v>19</v>
      </c>
      <c r="C9" s="10">
        <v>5</v>
      </c>
      <c r="D9" s="10" t="s">
        <v>25</v>
      </c>
      <c r="E9" s="11" t="s">
        <v>33</v>
      </c>
      <c r="F9" s="11" t="s">
        <v>27</v>
      </c>
      <c r="G9" s="10">
        <v>0.56</v>
      </c>
      <c r="H9" s="10">
        <v>0</v>
      </c>
      <c r="I9" s="10">
        <f t="shared" si="0"/>
        <v>0.56</v>
      </c>
      <c r="J9" s="10">
        <v>0.16</v>
      </c>
      <c r="K9" s="15">
        <f t="shared" si="1"/>
        <v>0.285714285714286</v>
      </c>
      <c r="L9" s="16">
        <f t="shared" si="2"/>
        <v>0.4</v>
      </c>
      <c r="M9" s="17" t="s">
        <v>34</v>
      </c>
    </row>
    <row r="10" ht="43" customHeight="1" spans="1:13">
      <c r="A10" s="10"/>
      <c r="B10" s="28" t="s">
        <v>19</v>
      </c>
      <c r="C10" s="10">
        <v>6</v>
      </c>
      <c r="D10" s="10" t="s">
        <v>25</v>
      </c>
      <c r="E10" s="11" t="s">
        <v>35</v>
      </c>
      <c r="F10" s="11" t="s">
        <v>31</v>
      </c>
      <c r="G10" s="10">
        <v>2</v>
      </c>
      <c r="H10" s="10">
        <v>0</v>
      </c>
      <c r="I10" s="10">
        <f t="shared" si="0"/>
        <v>2</v>
      </c>
      <c r="J10" s="10">
        <v>2</v>
      </c>
      <c r="K10" s="15">
        <f t="shared" si="1"/>
        <v>1</v>
      </c>
      <c r="L10" s="16">
        <f t="shared" si="2"/>
        <v>0</v>
      </c>
      <c r="M10" s="10"/>
    </row>
    <row r="11" ht="43" customHeight="1" spans="1:13">
      <c r="A11" s="10"/>
      <c r="B11" s="28" t="s">
        <v>19</v>
      </c>
      <c r="C11" s="10">
        <v>7</v>
      </c>
      <c r="D11" s="10" t="s">
        <v>25</v>
      </c>
      <c r="E11" s="11" t="s">
        <v>36</v>
      </c>
      <c r="F11" s="11" t="s">
        <v>31</v>
      </c>
      <c r="G11" s="10">
        <v>0</v>
      </c>
      <c r="H11" s="10">
        <v>1110</v>
      </c>
      <c r="I11" s="10">
        <f t="shared" si="0"/>
        <v>1110</v>
      </c>
      <c r="J11" s="10">
        <v>1105</v>
      </c>
      <c r="K11" s="15">
        <f t="shared" si="1"/>
        <v>0.995495495495496</v>
      </c>
      <c r="L11" s="16">
        <f t="shared" si="2"/>
        <v>5</v>
      </c>
      <c r="M11" s="18" t="s">
        <v>37</v>
      </c>
    </row>
    <row r="12" ht="43" customHeight="1" spans="1:13">
      <c r="A12" s="10"/>
      <c r="B12" s="28" t="s">
        <v>19</v>
      </c>
      <c r="C12" s="10">
        <v>8</v>
      </c>
      <c r="D12" s="10" t="s">
        <v>25</v>
      </c>
      <c r="E12" s="11" t="s">
        <v>38</v>
      </c>
      <c r="F12" s="11" t="s">
        <v>39</v>
      </c>
      <c r="G12" s="10">
        <v>25</v>
      </c>
      <c r="H12" s="10">
        <v>0</v>
      </c>
      <c r="I12" s="10">
        <f t="shared" si="0"/>
        <v>25</v>
      </c>
      <c r="J12" s="10">
        <v>17.4</v>
      </c>
      <c r="K12" s="15">
        <f t="shared" si="1"/>
        <v>0.696</v>
      </c>
      <c r="L12" s="16">
        <f t="shared" si="2"/>
        <v>7.6</v>
      </c>
      <c r="M12" s="19" t="s">
        <v>40</v>
      </c>
    </row>
    <row r="13" ht="43" customHeight="1" spans="1:13">
      <c r="A13" s="10"/>
      <c r="B13" s="28" t="s">
        <v>19</v>
      </c>
      <c r="C13" s="10">
        <v>9</v>
      </c>
      <c r="D13" s="10" t="s">
        <v>25</v>
      </c>
      <c r="E13" s="11" t="s">
        <v>41</v>
      </c>
      <c r="F13" s="11" t="s">
        <v>42</v>
      </c>
      <c r="G13" s="10">
        <v>5</v>
      </c>
      <c r="H13" s="10">
        <v>0</v>
      </c>
      <c r="I13" s="10">
        <f t="shared" si="0"/>
        <v>5</v>
      </c>
      <c r="J13" s="10">
        <v>5</v>
      </c>
      <c r="K13" s="15">
        <f t="shared" si="1"/>
        <v>1</v>
      </c>
      <c r="L13" s="16">
        <f t="shared" si="2"/>
        <v>0</v>
      </c>
      <c r="M13" s="10"/>
    </row>
    <row r="14" ht="43" customHeight="1" spans="1:13">
      <c r="A14" s="9"/>
      <c r="B14" s="28" t="s">
        <v>19</v>
      </c>
      <c r="C14" s="10">
        <v>10</v>
      </c>
      <c r="D14" s="10" t="s">
        <v>25</v>
      </c>
      <c r="E14" s="11" t="s">
        <v>43</v>
      </c>
      <c r="F14" s="11" t="s">
        <v>27</v>
      </c>
      <c r="G14" s="10">
        <v>64.54</v>
      </c>
      <c r="H14" s="10">
        <v>0</v>
      </c>
      <c r="I14" s="10">
        <f t="shared" si="0"/>
        <v>64.54</v>
      </c>
      <c r="J14" s="10">
        <v>62.95</v>
      </c>
      <c r="K14" s="15">
        <f t="shared" si="1"/>
        <v>0.975364115277347</v>
      </c>
      <c r="L14" s="16">
        <f t="shared" si="2"/>
        <v>1.59</v>
      </c>
      <c r="M14" s="18" t="s">
        <v>44</v>
      </c>
    </row>
    <row r="15" ht="43" customHeight="1" spans="1:13">
      <c r="A15" s="9"/>
      <c r="B15" s="28" t="s">
        <v>19</v>
      </c>
      <c r="C15" s="10">
        <v>11</v>
      </c>
      <c r="D15" s="10" t="s">
        <v>25</v>
      </c>
      <c r="E15" s="11" t="s">
        <v>45</v>
      </c>
      <c r="F15" s="11" t="s">
        <v>31</v>
      </c>
      <c r="G15" s="10">
        <v>0</v>
      </c>
      <c r="H15" s="10">
        <v>740</v>
      </c>
      <c r="I15" s="10">
        <f t="shared" si="0"/>
        <v>740</v>
      </c>
      <c r="J15" s="10">
        <v>740</v>
      </c>
      <c r="K15" s="15">
        <f t="shared" si="1"/>
        <v>1</v>
      </c>
      <c r="L15" s="16">
        <f t="shared" si="2"/>
        <v>0</v>
      </c>
      <c r="M15" s="10"/>
    </row>
    <row r="16" ht="43" customHeight="1" spans="1:13">
      <c r="A16" s="9"/>
      <c r="B16" s="28" t="s">
        <v>19</v>
      </c>
      <c r="C16" s="10">
        <v>12</v>
      </c>
      <c r="D16" s="10" t="s">
        <v>25</v>
      </c>
      <c r="E16" s="11" t="s">
        <v>45</v>
      </c>
      <c r="F16" s="11" t="s">
        <v>31</v>
      </c>
      <c r="G16" s="10">
        <v>0</v>
      </c>
      <c r="H16" s="10">
        <v>663</v>
      </c>
      <c r="I16" s="10">
        <f t="shared" si="0"/>
        <v>663</v>
      </c>
      <c r="J16" s="10">
        <v>663</v>
      </c>
      <c r="K16" s="15">
        <f t="shared" si="1"/>
        <v>1</v>
      </c>
      <c r="L16" s="16">
        <f t="shared" si="2"/>
        <v>0</v>
      </c>
      <c r="M16" s="11" t="s">
        <v>46</v>
      </c>
    </row>
    <row r="17" ht="43" customHeight="1" spans="1:13">
      <c r="A17" s="9"/>
      <c r="B17" s="28" t="s">
        <v>19</v>
      </c>
      <c r="C17" s="10">
        <v>13</v>
      </c>
      <c r="D17" s="10" t="s">
        <v>25</v>
      </c>
      <c r="E17" s="11" t="s">
        <v>47</v>
      </c>
      <c r="F17" s="11" t="s">
        <v>29</v>
      </c>
      <c r="G17" s="10">
        <v>100</v>
      </c>
      <c r="H17" s="10">
        <v>131.4</v>
      </c>
      <c r="I17" s="10">
        <f t="shared" si="0"/>
        <v>231.4</v>
      </c>
      <c r="J17" s="10">
        <v>176.35</v>
      </c>
      <c r="K17" s="15">
        <f t="shared" si="1"/>
        <v>0.76210025929127</v>
      </c>
      <c r="L17" s="16">
        <f t="shared" si="2"/>
        <v>55.05</v>
      </c>
      <c r="M17" s="19" t="s">
        <v>40</v>
      </c>
    </row>
    <row r="18" ht="43" customHeight="1" spans="1:13">
      <c r="A18" s="9"/>
      <c r="B18" s="28" t="s">
        <v>19</v>
      </c>
      <c r="C18" s="10">
        <v>14</v>
      </c>
      <c r="D18" s="10" t="s">
        <v>25</v>
      </c>
      <c r="E18" s="11" t="s">
        <v>48</v>
      </c>
      <c r="F18" s="11" t="s">
        <v>29</v>
      </c>
      <c r="G18" s="10">
        <v>1000</v>
      </c>
      <c r="H18" s="10">
        <v>0</v>
      </c>
      <c r="I18" s="10">
        <f t="shared" si="0"/>
        <v>1000</v>
      </c>
      <c r="J18" s="10">
        <v>0</v>
      </c>
      <c r="K18" s="15">
        <f t="shared" si="1"/>
        <v>0</v>
      </c>
      <c r="L18" s="16">
        <f t="shared" si="2"/>
        <v>1000</v>
      </c>
      <c r="M18" s="19" t="s">
        <v>40</v>
      </c>
    </row>
    <row r="19" ht="43" customHeight="1" spans="1:13">
      <c r="A19" s="9"/>
      <c r="B19" s="28" t="s">
        <v>19</v>
      </c>
      <c r="C19" s="10">
        <v>15</v>
      </c>
      <c r="D19" s="10" t="s">
        <v>25</v>
      </c>
      <c r="E19" s="11" t="s">
        <v>49</v>
      </c>
      <c r="F19" s="11" t="s">
        <v>31</v>
      </c>
      <c r="G19" s="10">
        <v>0</v>
      </c>
      <c r="H19" s="10">
        <v>235.5</v>
      </c>
      <c r="I19" s="10">
        <f t="shared" si="0"/>
        <v>235.5</v>
      </c>
      <c r="J19" s="10">
        <v>0</v>
      </c>
      <c r="K19" s="15">
        <f t="shared" si="1"/>
        <v>0</v>
      </c>
      <c r="L19" s="16">
        <f t="shared" si="2"/>
        <v>235.5</v>
      </c>
      <c r="M19" s="11" t="s">
        <v>46</v>
      </c>
    </row>
    <row r="20" ht="43" customHeight="1" spans="1:13">
      <c r="A20" s="9"/>
      <c r="B20" s="28" t="s">
        <v>19</v>
      </c>
      <c r="C20" s="10">
        <v>16</v>
      </c>
      <c r="D20" s="10" t="s">
        <v>25</v>
      </c>
      <c r="E20" s="11" t="s">
        <v>50</v>
      </c>
      <c r="F20" s="11" t="s">
        <v>31</v>
      </c>
      <c r="G20" s="10">
        <v>0</v>
      </c>
      <c r="H20" s="10">
        <v>2000</v>
      </c>
      <c r="I20" s="10">
        <f t="shared" si="0"/>
        <v>2000</v>
      </c>
      <c r="J20" s="10">
        <v>2000</v>
      </c>
      <c r="K20" s="15">
        <f t="shared" si="1"/>
        <v>1</v>
      </c>
      <c r="L20" s="16">
        <f t="shared" si="2"/>
        <v>0</v>
      </c>
      <c r="M20" s="11"/>
    </row>
    <row r="21" ht="43" customHeight="1" spans="1:13">
      <c r="A21" s="9"/>
      <c r="B21" s="28" t="s">
        <v>19</v>
      </c>
      <c r="C21" s="10">
        <v>17</v>
      </c>
      <c r="D21" s="10" t="s">
        <v>25</v>
      </c>
      <c r="E21" s="11" t="s">
        <v>51</v>
      </c>
      <c r="F21" s="11" t="s">
        <v>29</v>
      </c>
      <c r="G21" s="10">
        <v>50</v>
      </c>
      <c r="H21" s="10">
        <v>0</v>
      </c>
      <c r="I21" s="10">
        <f t="shared" si="0"/>
        <v>50</v>
      </c>
      <c r="J21" s="10">
        <v>29.8</v>
      </c>
      <c r="K21" s="15">
        <f t="shared" si="1"/>
        <v>0.596</v>
      </c>
      <c r="L21" s="16">
        <f t="shared" si="2"/>
        <v>20.2</v>
      </c>
      <c r="M21" s="20" t="s">
        <v>52</v>
      </c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354166666666667" right="0.554861111111111" top="1.10208333333333" bottom="0.409027777777778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Mien</cp:lastModifiedBy>
  <dcterms:created xsi:type="dcterms:W3CDTF">2022-01-13T09:26:00Z</dcterms:created>
  <dcterms:modified xsi:type="dcterms:W3CDTF">2025-02-17T08:27:23Z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2052-12.1.0.19302</vt:lpwstr>
  </property>
</Properties>
</file>