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210" activeTab="1"/>
  </bookViews>
  <sheets>
    <sheet name="部门整体统计表" sheetId="2" r:id="rId1"/>
    <sheet name="项目绩效自评汇总表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G17" i="1"/>
  <c r="N16" i="1"/>
  <c r="G16" i="1"/>
  <c r="N15" i="1"/>
  <c r="G15" i="1"/>
  <c r="N14" i="1"/>
  <c r="G14" i="1"/>
  <c r="P13" i="1"/>
  <c r="N13" i="1"/>
  <c r="G13" i="1"/>
  <c r="P12" i="1"/>
  <c r="N12" i="1"/>
  <c r="G12" i="1"/>
  <c r="P11" i="1"/>
  <c r="N11" i="1"/>
  <c r="G11" i="1"/>
  <c r="P10" i="1"/>
  <c r="N10" i="1"/>
  <c r="G10" i="1"/>
  <c r="P9" i="1"/>
  <c r="N9" i="1"/>
  <c r="H9" i="1"/>
  <c r="G9" i="1"/>
  <c r="P8" i="1"/>
  <c r="N8" i="1"/>
  <c r="G8" i="1"/>
  <c r="P7" i="1"/>
  <c r="N7" i="1"/>
  <c r="G7" i="1"/>
  <c r="P6" i="1"/>
  <c r="N6" i="1"/>
  <c r="G6" i="1"/>
  <c r="P5" i="2"/>
  <c r="J5" i="2"/>
  <c r="H5" i="2"/>
</calcChain>
</file>

<file path=xl/sharedStrings.xml><?xml version="1.0" encoding="utf-8"?>
<sst xmlns="http://schemas.openxmlformats.org/spreadsheetml/2006/main" count="94" uniqueCount="59">
  <si>
    <t>2023年度武汉市东西湖区商务局整体自评统计表</t>
  </si>
  <si>
    <t>填表人：周林荥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</si>
  <si>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</si>
  <si>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</si>
  <si>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</si>
  <si>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</si>
  <si>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</si>
  <si>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</si>
  <si>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</si>
  <si>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</si>
  <si>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</si>
  <si>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</si>
  <si>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</si>
  <si>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</si>
  <si>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</si>
  <si>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</si>
  <si>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</si>
  <si>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</si>
  <si>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</si>
  <si>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</si>
  <si>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</si>
  <si>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</si>
  <si>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</si>
  <si>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050001</t>
  </si>
  <si>
    <t>区商务局</t>
  </si>
  <si>
    <t>部门整体</t>
  </si>
  <si>
    <t>办公室</t>
  </si>
  <si>
    <t>附件5：</t>
  </si>
  <si>
    <t>2023年度东西湖区商务局部门项目绩效自评情况汇总表</t>
  </si>
  <si>
    <t>填表人：</t>
  </si>
  <si>
    <t>周林荥</t>
  </si>
  <si>
    <r>
      <rPr>
        <sz val="12"/>
        <color theme="1"/>
        <rFont val="宋体"/>
        <family val="3"/>
        <charset val="134"/>
      </rPr>
      <t>联系电话：8</t>
    </r>
    <r>
      <rPr>
        <sz val="12"/>
        <color theme="1"/>
        <rFont val="宋体"/>
        <family val="3"/>
        <charset val="134"/>
      </rPr>
      <t>3892079</t>
    </r>
  </si>
  <si>
    <t>项目自评得分</t>
  </si>
  <si>
    <t>成本指标</t>
  </si>
  <si>
    <t>满意度指标
（10分）</t>
  </si>
  <si>
    <t>东西湖区商务局</t>
  </si>
  <si>
    <t>党员教育培训　</t>
  </si>
  <si>
    <t>原定购买书籍计划推迟到下一年度</t>
  </si>
  <si>
    <t>商务办公运行经费</t>
  </si>
  <si>
    <t>因一名同事离职，经费开支减少。</t>
  </si>
  <si>
    <t>商贸专项工作经费　</t>
  </si>
  <si>
    <t>商贸科</t>
  </si>
  <si>
    <t>由于部分项目跨年度，资金支付未在年内完成。</t>
  </si>
  <si>
    <t>2021年促进消费升级（支持老字号企业加快振兴、支持新型消费加快发展）区级奖励资金　</t>
  </si>
  <si>
    <t>区内限额以上企业销售未达到预期。</t>
  </si>
  <si>
    <t>2021年促进消费升级（支持老字号企业加快振兴、支持新型消费加快发展）市级奖励资金　</t>
  </si>
  <si>
    <t>商务发展促进运行工作经费</t>
  </si>
  <si>
    <t>商务发展促进中心</t>
  </si>
  <si>
    <t>投资促进中心工作经费　</t>
  </si>
  <si>
    <t>招商服务中心</t>
  </si>
  <si>
    <t>一是经济投资综合原因，外资企业到资意愿不强烈，年初预估不准确。二是受上级部门整体安排部署，今年未在上海进博会期间同步举办相关经贸活动，参加人员大幅大幅减少，该项预留资金未使用。</t>
  </si>
  <si>
    <t>市级2021年度小进限达标额外奖励资金</t>
  </si>
  <si>
    <t>2022年度小进限首次纳统市级奖励资金</t>
  </si>
  <si>
    <t>2022年度小进限首次纳统奖励名单中，"武汉弘发袁老四餐饮服务有限公司"已于2023年9月27日注销营业执照，其不符合奖励条件，故3万元奖金未发放。</t>
  </si>
  <si>
    <t>招商经费　</t>
  </si>
  <si>
    <t>投资促进科</t>
  </si>
  <si>
    <t>外商直接投资企业未产生大额实缴注册资本</t>
  </si>
  <si>
    <t>2023年招商引资工作任务奖励　　</t>
  </si>
  <si>
    <t xml:space="preserve">1.原定购买书籍计划推迟到下一年度由于部分项目跨年度；
2.商贸部分项目资金支付未在年内完成；
3.经济投资综合原因，外资企业到资意愿不强烈，年初预估不准确等。
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</si>
</sst>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仿宋"/>
      <family val="3"/>
      <charset val="134"/>
    </font>
    <font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0" fontId="0" fillId="0" borderId="0" xfId="0" applyNumberFormat="1" applyFill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9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百分比 5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>
      <selection activeCell="Q5" sqref="Q5"/>
    </sheetView>
  </sheetViews>
  <sheetFormatPr defaultColWidth="9" defaultRowHeight="13.5" x14ac:dyDescent="0.15"/>
  <cols>
    <col min="3" max="3" width="13.25" customWidth="1"/>
    <col min="5" max="5" width="17.75" customWidth="1"/>
    <col min="8" max="8" width="10.5"/>
    <col min="17" max="17" width="15.375" customWidth="1"/>
  </cols>
  <sheetData>
    <row r="1" spans="1:17" ht="48" customHeight="1" x14ac:dyDescent="0.15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27"/>
      <c r="K1" s="28"/>
      <c r="L1" s="28"/>
      <c r="M1" s="28"/>
      <c r="N1" s="28"/>
      <c r="O1" s="28"/>
      <c r="P1" s="28"/>
      <c r="Q1" s="26"/>
    </row>
    <row r="2" spans="1:17" ht="27" customHeight="1" x14ac:dyDescent="0.15">
      <c r="A2" s="29" t="s">
        <v>1</v>
      </c>
      <c r="B2" s="29"/>
      <c r="C2" s="29"/>
      <c r="D2" s="15"/>
      <c r="E2" s="15"/>
      <c r="F2" s="29" t="s">
        <v>2</v>
      </c>
      <c r="G2" s="29"/>
      <c r="H2" s="15">
        <v>83892079</v>
      </c>
      <c r="I2" s="15"/>
      <c r="J2" s="19"/>
      <c r="K2" s="20"/>
      <c r="L2" s="20"/>
      <c r="M2" s="20"/>
      <c r="N2" s="20"/>
      <c r="O2" s="20"/>
      <c r="P2" s="20"/>
      <c r="Q2" s="15" t="s">
        <v>3</v>
      </c>
    </row>
    <row r="3" spans="1:17" x14ac:dyDescent="0.15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0" t="s">
        <v>9</v>
      </c>
      <c r="G3" s="30"/>
      <c r="H3" s="30"/>
      <c r="I3" s="33" t="s">
        <v>10</v>
      </c>
      <c r="J3" s="35" t="s">
        <v>11</v>
      </c>
      <c r="K3" s="31" t="s">
        <v>12</v>
      </c>
      <c r="L3" s="31"/>
      <c r="M3" s="31"/>
      <c r="N3" s="31"/>
      <c r="O3" s="31"/>
      <c r="P3" s="32"/>
      <c r="Q3" s="36" t="s">
        <v>13</v>
      </c>
    </row>
    <row r="4" spans="1:17" ht="40.5" x14ac:dyDescent="0.15">
      <c r="A4" s="34"/>
      <c r="B4" s="34"/>
      <c r="C4" s="34"/>
      <c r="D4" s="34"/>
      <c r="E4" s="34"/>
      <c r="F4" s="17" t="s">
        <v>14</v>
      </c>
      <c r="G4" s="17" t="s">
        <v>15</v>
      </c>
      <c r="H4" s="17" t="s">
        <v>16</v>
      </c>
      <c r="I4" s="34"/>
      <c r="J4" s="35"/>
      <c r="K4" s="21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16" t="s">
        <v>22</v>
      </c>
      <c r="Q4" s="37"/>
    </row>
    <row r="5" spans="1:17" ht="175.5" x14ac:dyDescent="0.15">
      <c r="A5" s="18">
        <v>1</v>
      </c>
      <c r="B5" s="24" t="s">
        <v>23</v>
      </c>
      <c r="C5" s="18" t="s">
        <v>24</v>
      </c>
      <c r="D5" s="18" t="s">
        <v>25</v>
      </c>
      <c r="E5" s="18" t="s">
        <v>26</v>
      </c>
      <c r="F5" s="18">
        <v>1292.5899999999999</v>
      </c>
      <c r="G5" s="18">
        <v>2653.17</v>
      </c>
      <c r="H5" s="18">
        <f>SUM(F5:G5)</f>
        <v>3945.76</v>
      </c>
      <c r="I5" s="18">
        <v>3585.79</v>
      </c>
      <c r="J5" s="22">
        <f>I5/H5</f>
        <v>0.908770426989984</v>
      </c>
      <c r="K5" s="18">
        <v>18.18</v>
      </c>
      <c r="L5" s="18">
        <v>20</v>
      </c>
      <c r="M5" s="18">
        <v>16</v>
      </c>
      <c r="N5" s="18">
        <v>15</v>
      </c>
      <c r="O5" s="18">
        <v>20</v>
      </c>
      <c r="P5" s="18">
        <f>SUM(K5:O5)</f>
        <v>89.18</v>
      </c>
      <c r="Q5" s="23" t="s">
        <v>58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14" type="noConversion"/>
  <pageMargins left="0.75" right="0.75" top="1" bottom="1" header="0.5" footer="0.5"/>
  <pageSetup paperSize="9" scale="7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90" zoomScaleNormal="90" workbookViewId="0">
      <selection activeCell="T9" sqref="T9"/>
    </sheetView>
  </sheetViews>
  <sheetFormatPr defaultColWidth="9" defaultRowHeight="13.5" x14ac:dyDescent="0.15"/>
  <cols>
    <col min="1" max="1" width="3.75" style="3" customWidth="1"/>
    <col min="2" max="2" width="11.125" style="3" customWidth="1"/>
    <col min="3" max="3" width="13" style="3" customWidth="1"/>
    <col min="4" max="4" width="11.5" style="3" customWidth="1"/>
    <col min="5" max="5" width="8.875" style="3" customWidth="1"/>
    <col min="6" max="6" width="11" style="3" customWidth="1"/>
    <col min="7" max="7" width="8.625" style="3" customWidth="1"/>
    <col min="8" max="8" width="7.625" style="3" customWidth="1"/>
    <col min="9" max="12" width="9" style="3"/>
    <col min="13" max="13" width="11.25" style="3" customWidth="1"/>
    <col min="14" max="14" width="7.375" style="3" customWidth="1"/>
    <col min="15" max="15" width="18.25" style="3" customWidth="1"/>
    <col min="16" max="16" width="3.625" style="3" hidden="1" customWidth="1"/>
    <col min="17" max="16384" width="9" style="3"/>
  </cols>
  <sheetData>
    <row r="1" spans="1:16" ht="22.5" x14ac:dyDescent="0.15">
      <c r="A1" s="38" t="s">
        <v>27</v>
      </c>
      <c r="B1" s="38"/>
    </row>
    <row r="2" spans="1:16" ht="57" customHeight="1" x14ac:dyDescent="0.15">
      <c r="A2" s="39" t="s">
        <v>28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s="1" customFormat="1" ht="24.95" customHeight="1" x14ac:dyDescent="0.15">
      <c r="A3" s="41" t="s">
        <v>29</v>
      </c>
      <c r="B3" s="41"/>
      <c r="C3" s="4" t="s">
        <v>30</v>
      </c>
      <c r="D3" s="4"/>
      <c r="E3" s="41" t="s">
        <v>31</v>
      </c>
      <c r="F3" s="41"/>
      <c r="G3" s="41"/>
      <c r="H3" s="41"/>
      <c r="I3" s="4"/>
      <c r="J3" s="4"/>
      <c r="K3" s="4"/>
      <c r="L3" s="4"/>
      <c r="M3" s="4"/>
      <c r="N3" s="4"/>
      <c r="O3" s="4" t="s">
        <v>3</v>
      </c>
    </row>
    <row r="4" spans="1:16" s="2" customFormat="1" ht="18.95" customHeight="1" x14ac:dyDescent="0.15">
      <c r="A4" s="46" t="s">
        <v>4</v>
      </c>
      <c r="B4" s="46" t="s">
        <v>6</v>
      </c>
      <c r="C4" s="46" t="s">
        <v>7</v>
      </c>
      <c r="D4" s="46" t="s">
        <v>8</v>
      </c>
      <c r="E4" s="42" t="s">
        <v>9</v>
      </c>
      <c r="F4" s="42"/>
      <c r="G4" s="42"/>
      <c r="H4" s="46" t="s">
        <v>10</v>
      </c>
      <c r="I4" s="43" t="s">
        <v>32</v>
      </c>
      <c r="J4" s="44"/>
      <c r="K4" s="44"/>
      <c r="L4" s="44"/>
      <c r="M4" s="44"/>
      <c r="N4" s="45"/>
      <c r="O4" s="46" t="s">
        <v>13</v>
      </c>
    </row>
    <row r="5" spans="1:16" s="2" customFormat="1" ht="30" customHeight="1" x14ac:dyDescent="0.15">
      <c r="A5" s="47"/>
      <c r="B5" s="47"/>
      <c r="C5" s="47"/>
      <c r="D5" s="47"/>
      <c r="E5" s="6" t="s">
        <v>14</v>
      </c>
      <c r="F5" s="6" t="s">
        <v>15</v>
      </c>
      <c r="G5" s="6" t="s">
        <v>16</v>
      </c>
      <c r="H5" s="47"/>
      <c r="I5" s="5" t="s">
        <v>17</v>
      </c>
      <c r="J5" s="5" t="s">
        <v>33</v>
      </c>
      <c r="K5" s="5" t="s">
        <v>19</v>
      </c>
      <c r="L5" s="5" t="s">
        <v>20</v>
      </c>
      <c r="M5" s="5" t="s">
        <v>34</v>
      </c>
      <c r="N5" s="5" t="s">
        <v>22</v>
      </c>
      <c r="O5" s="47"/>
    </row>
    <row r="6" spans="1:16" ht="56.1" customHeight="1" x14ac:dyDescent="0.15">
      <c r="A6" s="7">
        <v>1</v>
      </c>
      <c r="B6" s="8" t="s">
        <v>35</v>
      </c>
      <c r="C6" s="9" t="s">
        <v>36</v>
      </c>
      <c r="D6" s="10" t="s">
        <v>26</v>
      </c>
      <c r="E6" s="11">
        <v>0.6</v>
      </c>
      <c r="F6" s="11"/>
      <c r="G6" s="11">
        <f>SUM(E6:F6)</f>
        <v>0.6</v>
      </c>
      <c r="H6" s="11">
        <v>0.56499999999999995</v>
      </c>
      <c r="I6" s="11">
        <v>18.829999999999998</v>
      </c>
      <c r="J6" s="11">
        <v>20</v>
      </c>
      <c r="K6" s="11">
        <v>20</v>
      </c>
      <c r="L6" s="11">
        <v>30</v>
      </c>
      <c r="M6" s="11">
        <v>10</v>
      </c>
      <c r="N6" s="11">
        <f>SUM(I6:M6)</f>
        <v>98.83</v>
      </c>
      <c r="O6" s="12" t="s">
        <v>37</v>
      </c>
      <c r="P6" s="13">
        <f t="shared" ref="P6:P11" si="0">H6/G6</f>
        <v>0.94166666666666698</v>
      </c>
    </row>
    <row r="7" spans="1:16" ht="30" customHeight="1" x14ac:dyDescent="0.15">
      <c r="A7" s="7">
        <v>2</v>
      </c>
      <c r="B7" s="8" t="s">
        <v>35</v>
      </c>
      <c r="C7" s="9" t="s">
        <v>38</v>
      </c>
      <c r="D7" s="10" t="s">
        <v>26</v>
      </c>
      <c r="E7" s="11">
        <v>71.52</v>
      </c>
      <c r="F7" s="11"/>
      <c r="G7" s="11">
        <f t="shared" ref="G7:H17" si="1">SUM(E7:F7)</f>
        <v>71.52</v>
      </c>
      <c r="H7" s="11">
        <v>70.14</v>
      </c>
      <c r="I7" s="11">
        <v>19.61</v>
      </c>
      <c r="J7" s="11">
        <v>20</v>
      </c>
      <c r="K7" s="11">
        <v>19</v>
      </c>
      <c r="L7" s="11">
        <v>30</v>
      </c>
      <c r="M7" s="11">
        <v>10</v>
      </c>
      <c r="N7" s="11">
        <f t="shared" ref="N7:N17" si="2">SUM(I7:M7)</f>
        <v>98.61</v>
      </c>
      <c r="O7" s="12" t="s">
        <v>39</v>
      </c>
      <c r="P7" s="13">
        <f t="shared" si="0"/>
        <v>0.980704697986577</v>
      </c>
    </row>
    <row r="8" spans="1:16" ht="48" customHeight="1" x14ac:dyDescent="0.15">
      <c r="A8" s="7">
        <v>3</v>
      </c>
      <c r="B8" s="8" t="s">
        <v>35</v>
      </c>
      <c r="C8" s="9" t="s">
        <v>40</v>
      </c>
      <c r="D8" s="10" t="s">
        <v>41</v>
      </c>
      <c r="E8" s="11">
        <v>30</v>
      </c>
      <c r="F8" s="11"/>
      <c r="G8" s="11">
        <f t="shared" si="1"/>
        <v>30</v>
      </c>
      <c r="H8" s="11">
        <v>24.85</v>
      </c>
      <c r="I8" s="11">
        <v>16.57</v>
      </c>
      <c r="J8" s="11">
        <v>10</v>
      </c>
      <c r="K8" s="11">
        <v>30</v>
      </c>
      <c r="L8" s="11">
        <v>30</v>
      </c>
      <c r="M8" s="11">
        <v>10</v>
      </c>
      <c r="N8" s="11">
        <f t="shared" si="2"/>
        <v>96.57</v>
      </c>
      <c r="O8" s="12" t="s">
        <v>42</v>
      </c>
      <c r="P8" s="13">
        <f t="shared" si="0"/>
        <v>0.82833333333333303</v>
      </c>
    </row>
    <row r="9" spans="1:16" ht="121.15" customHeight="1" x14ac:dyDescent="0.15">
      <c r="A9" s="7">
        <v>4</v>
      </c>
      <c r="B9" s="8" t="s">
        <v>35</v>
      </c>
      <c r="C9" s="9" t="s">
        <v>43</v>
      </c>
      <c r="D9" s="10" t="s">
        <v>41</v>
      </c>
      <c r="E9" s="11">
        <v>58.115000000000002</v>
      </c>
      <c r="F9" s="11"/>
      <c r="G9" s="11">
        <f t="shared" si="1"/>
        <v>58.115000000000002</v>
      </c>
      <c r="H9" s="11">
        <f t="shared" si="1"/>
        <v>58.115000000000002</v>
      </c>
      <c r="I9" s="11">
        <v>20</v>
      </c>
      <c r="J9" s="11">
        <v>10</v>
      </c>
      <c r="K9" s="11">
        <v>20</v>
      </c>
      <c r="L9" s="11">
        <v>26</v>
      </c>
      <c r="M9" s="11">
        <v>20</v>
      </c>
      <c r="N9" s="11">
        <f t="shared" si="2"/>
        <v>96</v>
      </c>
      <c r="O9" s="12" t="s">
        <v>44</v>
      </c>
      <c r="P9" s="13">
        <f t="shared" si="0"/>
        <v>1</v>
      </c>
    </row>
    <row r="10" spans="1:16" ht="122.45" customHeight="1" x14ac:dyDescent="0.15">
      <c r="A10" s="7">
        <v>5</v>
      </c>
      <c r="B10" s="8" t="s">
        <v>35</v>
      </c>
      <c r="C10" s="9" t="s">
        <v>45</v>
      </c>
      <c r="D10" s="10" t="s">
        <v>41</v>
      </c>
      <c r="E10" s="11">
        <v>58.115000000000002</v>
      </c>
      <c r="F10" s="11"/>
      <c r="G10" s="11">
        <f t="shared" si="1"/>
        <v>58.115000000000002</v>
      </c>
      <c r="H10" s="11">
        <v>58.115000000000002</v>
      </c>
      <c r="I10" s="11">
        <v>20</v>
      </c>
      <c r="J10" s="11">
        <v>10</v>
      </c>
      <c r="K10" s="11">
        <v>20</v>
      </c>
      <c r="L10" s="11">
        <v>26</v>
      </c>
      <c r="M10" s="11">
        <v>20</v>
      </c>
      <c r="N10" s="11">
        <f t="shared" si="2"/>
        <v>96</v>
      </c>
      <c r="O10" s="12" t="s">
        <v>44</v>
      </c>
      <c r="P10" s="13">
        <f t="shared" si="0"/>
        <v>1</v>
      </c>
    </row>
    <row r="11" spans="1:16" ht="51.6" customHeight="1" x14ac:dyDescent="0.15">
      <c r="A11" s="7">
        <v>6</v>
      </c>
      <c r="B11" s="8" t="s">
        <v>35</v>
      </c>
      <c r="C11" s="9" t="s">
        <v>46</v>
      </c>
      <c r="D11" s="9" t="s">
        <v>47</v>
      </c>
      <c r="E11" s="11">
        <v>5</v>
      </c>
      <c r="F11" s="11"/>
      <c r="G11" s="11">
        <f t="shared" si="1"/>
        <v>5</v>
      </c>
      <c r="H11" s="11">
        <v>5</v>
      </c>
      <c r="I11" s="11">
        <v>20</v>
      </c>
      <c r="J11" s="11">
        <v>20</v>
      </c>
      <c r="K11" s="11">
        <v>20</v>
      </c>
      <c r="L11" s="11">
        <v>30</v>
      </c>
      <c r="M11" s="11">
        <v>10</v>
      </c>
      <c r="N11" s="11">
        <f t="shared" si="2"/>
        <v>100</v>
      </c>
      <c r="O11" s="7"/>
      <c r="P11" s="13">
        <f t="shared" si="0"/>
        <v>1</v>
      </c>
    </row>
    <row r="12" spans="1:16" ht="30" hidden="1" customHeight="1" x14ac:dyDescent="0.15">
      <c r="A12" s="7">
        <v>7</v>
      </c>
      <c r="B12" s="8" t="s">
        <v>35</v>
      </c>
      <c r="C12" s="7" t="s">
        <v>25</v>
      </c>
      <c r="D12" s="7"/>
      <c r="E12" s="7">
        <v>1444.19</v>
      </c>
      <c r="F12" s="7">
        <v>52.67</v>
      </c>
      <c r="G12" s="11">
        <f t="shared" si="1"/>
        <v>1496.86</v>
      </c>
      <c r="H12" s="7">
        <v>1296.92</v>
      </c>
      <c r="I12" s="7"/>
      <c r="J12" s="7"/>
      <c r="K12" s="7"/>
      <c r="L12" s="7"/>
      <c r="M12" s="7"/>
      <c r="N12" s="11">
        <f t="shared" si="2"/>
        <v>0</v>
      </c>
      <c r="O12" s="7"/>
      <c r="P12" s="13">
        <f>H12/E12</f>
        <v>0.898025883020932</v>
      </c>
    </row>
    <row r="13" spans="1:16" ht="112.9" customHeight="1" x14ac:dyDescent="0.15">
      <c r="A13" s="7">
        <v>7</v>
      </c>
      <c r="B13" s="8" t="s">
        <v>35</v>
      </c>
      <c r="C13" s="9" t="s">
        <v>48</v>
      </c>
      <c r="D13" s="9" t="s">
        <v>49</v>
      </c>
      <c r="E13" s="11">
        <v>5</v>
      </c>
      <c r="F13" s="11"/>
      <c r="G13" s="11">
        <f t="shared" si="1"/>
        <v>5</v>
      </c>
      <c r="H13" s="11">
        <v>1.67</v>
      </c>
      <c r="I13" s="11">
        <v>6.7</v>
      </c>
      <c r="J13" s="11">
        <v>20</v>
      </c>
      <c r="K13" s="11">
        <v>15.7</v>
      </c>
      <c r="L13" s="11">
        <v>20</v>
      </c>
      <c r="M13" s="11">
        <v>20</v>
      </c>
      <c r="N13" s="11">
        <f t="shared" si="2"/>
        <v>82.4</v>
      </c>
      <c r="O13" s="14" t="s">
        <v>50</v>
      </c>
      <c r="P13" s="13">
        <f>H13/E13</f>
        <v>0.33400000000000002</v>
      </c>
    </row>
    <row r="14" spans="1:16" ht="60" customHeight="1" x14ac:dyDescent="0.15">
      <c r="A14" s="7">
        <v>8</v>
      </c>
      <c r="B14" s="8" t="s">
        <v>35</v>
      </c>
      <c r="C14" s="9" t="s">
        <v>51</v>
      </c>
      <c r="D14" s="9" t="s">
        <v>49</v>
      </c>
      <c r="E14" s="11">
        <v>165</v>
      </c>
      <c r="F14" s="11"/>
      <c r="G14" s="11">
        <f t="shared" si="1"/>
        <v>165</v>
      </c>
      <c r="H14" s="11">
        <v>165</v>
      </c>
      <c r="I14" s="11">
        <v>20</v>
      </c>
      <c r="J14" s="11">
        <v>20</v>
      </c>
      <c r="K14" s="11">
        <v>20</v>
      </c>
      <c r="L14" s="11">
        <v>30</v>
      </c>
      <c r="M14" s="11">
        <v>10</v>
      </c>
      <c r="N14" s="11">
        <f t="shared" si="2"/>
        <v>100</v>
      </c>
      <c r="O14" s="7"/>
      <c r="P14" s="13"/>
    </row>
    <row r="15" spans="1:16" ht="87.6" customHeight="1" x14ac:dyDescent="0.15">
      <c r="A15" s="7">
        <v>9</v>
      </c>
      <c r="B15" s="8" t="s">
        <v>35</v>
      </c>
      <c r="C15" s="9" t="s">
        <v>52</v>
      </c>
      <c r="D15" s="9" t="s">
        <v>49</v>
      </c>
      <c r="E15" s="11">
        <v>669</v>
      </c>
      <c r="F15" s="11"/>
      <c r="G15" s="11">
        <f t="shared" si="1"/>
        <v>669</v>
      </c>
      <c r="H15" s="11">
        <v>666</v>
      </c>
      <c r="I15" s="11">
        <v>19.91</v>
      </c>
      <c r="J15" s="11">
        <v>20</v>
      </c>
      <c r="K15" s="11">
        <v>20</v>
      </c>
      <c r="L15" s="11">
        <v>30</v>
      </c>
      <c r="M15" s="11">
        <v>10</v>
      </c>
      <c r="N15" s="11">
        <f t="shared" si="2"/>
        <v>99.91</v>
      </c>
      <c r="O15" s="14" t="s">
        <v>53</v>
      </c>
      <c r="P15" s="13"/>
    </row>
    <row r="16" spans="1:16" ht="51.6" customHeight="1" x14ac:dyDescent="0.15">
      <c r="A16" s="7">
        <v>10</v>
      </c>
      <c r="B16" s="8" t="s">
        <v>35</v>
      </c>
      <c r="C16" s="9" t="s">
        <v>54</v>
      </c>
      <c r="D16" s="10" t="s">
        <v>55</v>
      </c>
      <c r="E16" s="11">
        <v>300</v>
      </c>
      <c r="F16" s="11">
        <v>0.4</v>
      </c>
      <c r="G16" s="11">
        <f t="shared" si="1"/>
        <v>300.39999999999998</v>
      </c>
      <c r="H16" s="11">
        <v>223.62</v>
      </c>
      <c r="I16" s="11">
        <v>15</v>
      </c>
      <c r="J16" s="11">
        <v>20</v>
      </c>
      <c r="K16" s="11">
        <v>11.7</v>
      </c>
      <c r="L16" s="11">
        <v>30</v>
      </c>
      <c r="M16" s="11">
        <v>10</v>
      </c>
      <c r="N16" s="11">
        <f t="shared" si="2"/>
        <v>86.7</v>
      </c>
      <c r="O16" s="9" t="s">
        <v>56</v>
      </c>
      <c r="P16" s="13"/>
    </row>
    <row r="17" spans="1:16" ht="51.6" customHeight="1" x14ac:dyDescent="0.15">
      <c r="A17" s="7">
        <v>11</v>
      </c>
      <c r="B17" s="8" t="s">
        <v>35</v>
      </c>
      <c r="C17" s="9" t="s">
        <v>57</v>
      </c>
      <c r="D17" s="10" t="s">
        <v>55</v>
      </c>
      <c r="E17" s="11">
        <v>1600</v>
      </c>
      <c r="F17" s="11"/>
      <c r="G17" s="11">
        <f t="shared" si="1"/>
        <v>1600</v>
      </c>
      <c r="H17" s="11">
        <v>1600</v>
      </c>
      <c r="I17" s="11">
        <v>20</v>
      </c>
      <c r="J17" s="11">
        <v>20</v>
      </c>
      <c r="K17" s="11">
        <v>20</v>
      </c>
      <c r="L17" s="11">
        <v>30</v>
      </c>
      <c r="M17" s="11">
        <v>10</v>
      </c>
      <c r="N17" s="11">
        <f t="shared" si="2"/>
        <v>100</v>
      </c>
      <c r="O17" s="7"/>
      <c r="P17" s="13"/>
    </row>
  </sheetData>
  <mergeCells count="12">
    <mergeCell ref="A1:B1"/>
    <mergeCell ref="A2:O2"/>
    <mergeCell ref="A3:B3"/>
    <mergeCell ref="E3:H3"/>
    <mergeCell ref="E4:G4"/>
    <mergeCell ref="I4:N4"/>
    <mergeCell ref="A4:A5"/>
    <mergeCell ref="B4:B5"/>
    <mergeCell ref="C4:C5"/>
    <mergeCell ref="D4:D5"/>
    <mergeCell ref="H4:H5"/>
    <mergeCell ref="O4:O5"/>
  </mergeCells>
  <phoneticPr fontId="14" type="noConversion"/>
  <pageMargins left="0.23611111111111099" right="0.23611111111111099" top="1" bottom="1" header="0.5" footer="0.5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项目绩效自评汇总表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2024-01-09T02:31:00Z</dcterms:created>
  <dcterms:modified xsi:type="dcterms:W3CDTF">2026-02-26T21:52:13Z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C43BEB6A268A4432A9CBF6AF562B18F6_11</vt:lpwstr>
  </property>
  <property fmtid="{D5CDD505-2E9C-101B-9397-08002B2CF9AE}" pid="3" name="KSOProductBuildVer">
    <vt:lpwstr>2052-12.1.0.16929</vt:lpwstr>
  </property>
</Properties>
</file>