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<sst xmlns="http://schemas.openxmlformats.org/spreadsheetml/2006/main" count="116" uniqueCount="58">
  <si>
    <t>附表1    2025年部门预算绩效运行监控情况统计表（部门整体）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</si>
  <si>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</si>
  <si>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</si>
  <si>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</si>
  <si>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</si>
  <si>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</si>
  <si>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</si>
  <si>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</si>
  <si>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</si>
  <si>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</si>
  <si>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</si>
  <si>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</si>
  <si>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</si>
  <si>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</si>
  <si>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</si>
  <si>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</si>
  <si>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</si>
  <si>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不填</t>
  </si>
  <si>
    <t>080</t>
  </si>
  <si>
    <t>区市场局</t>
  </si>
  <si>
    <t>部门整体</t>
  </si>
  <si>
    <t>附表2   2025年部门预算绩效运行监控情况统计表（项目）</t>
  </si>
  <si>
    <t xml:space="preserve">填表人： </t>
  </si>
  <si>
    <t xml:space="preserve">联系电话： </t>
  </si>
  <si>
    <t>总序号</t>
  </si>
  <si>
    <t>项目序号</t>
  </si>
  <si>
    <t>实施科室（单位）</t>
  </si>
  <si>
    <t>080001</t>
  </si>
  <si>
    <t>2023年支持烟草行业高质量发展激励性资金</t>
  </si>
  <si>
    <t>执法大队</t>
  </si>
  <si>
    <t>编外辅助用工</t>
  </si>
  <si>
    <t>办公室</t>
  </si>
  <si>
    <t>党建</t>
  </si>
  <si>
    <t>履职工作经费</t>
  </si>
  <si>
    <t>市场局大市场整治工作经费</t>
  </si>
  <si>
    <t>市场局基层所运转工作经费</t>
  </si>
  <si>
    <t>市场局价格监管工作经费</t>
  </si>
  <si>
    <t>知价科</t>
  </si>
  <si>
    <t>市场局食品安全监管工作经费</t>
  </si>
  <si>
    <t>食品科</t>
  </si>
  <si>
    <t>市场局食品安全区巩固工作经费</t>
  </si>
  <si>
    <t>市场局市场监督管理工作经费</t>
  </si>
  <si>
    <t>市场科</t>
  </si>
  <si>
    <t>市场局药械与化妆品事务工作经费</t>
  </si>
  <si>
    <t>药械科</t>
  </si>
  <si>
    <t>市场局知识产权工作经费</t>
  </si>
  <si>
    <t>根据工作需要压减开支</t>
  </si>
  <si>
    <t>市场局执法办案工作经费</t>
  </si>
  <si>
    <t>法规科</t>
  </si>
  <si>
    <t>结转下年</t>
  </si>
  <si>
    <t>市场局质量与特种设备安全监管工作经费</t>
  </si>
  <si>
    <t>质量科</t>
  </si>
  <si>
    <t>信息化建设</t>
  </si>
  <si>
    <t>市场局药械化不良反应及药物滥用监测工作补助经费</t>
  </si>
  <si>
    <t>上年预计市局拨款5万元，实际拨付4万元，本年实际开支5.18万元，结余1.8万元结转下年继续使用。</t>
  </si>
  <si>
    <t>食品安全智慧监管项目</t>
  </si>
  <si>
    <t>往来资金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</si>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</sst>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 applyProtection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>
      <protection locked="0"/>
    </xf>
    <xf numFmtId="0" fontId="6" fillId="0" borderId="0">
      <protection locked="0"/>
    </xf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6" fillId="0" borderId="0"/>
    <xf numFmtId="0" fontId="30" fillId="0" borderId="0" applyProtection="0">
      <alignment vertical="center"/>
    </xf>
    <xf numFmtId="0" fontId="32" fillId="0" borderId="0">
      <alignment vertical="center"/>
    </xf>
    <xf numFmtId="0" fontId="34" fillId="0" borderId="0"/>
    <xf numFmtId="0" fontId="35" fillId="0" borderId="0" applyProtection="0">
      <alignment vertical="center"/>
    </xf>
    <xf numFmtId="0" fontId="36" fillId="0" borderId="0">
      <alignment vertical="center"/>
    </xf>
    <xf numFmtId="0" fontId="6" fillId="0" borderId="0"/>
    <xf numFmtId="0" fontId="37" fillId="0" borderId="0" applyProtection="0"/>
    <xf numFmtId="0" fontId="6" fillId="0" borderId="0" applyProtection="0"/>
    <xf numFmtId="0" fontId="0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37" borderId="0" applyProtection="0">
      <alignment vertical="center"/>
    </xf>
    <xf numFmtId="0" fontId="39" fillId="37" borderId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9" fontId="9" fillId="0" borderId="0" xfId="81" applyFont="1" applyFill="1" applyBorder="1" applyAlignment="1" applyProtection="1">
      <alignment horizontal="center" vertical="center" wrapText="1"/>
      <protection locked="0"/>
    </xf>
    <xf numFmtId="9" fontId="6" fillId="0" borderId="0" xfId="8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workbookViewId="0">
      <selection activeCell="I11" sqref="I11"/>
    </sheetView>
  </sheetViews>
  <sheetFormatPr defaultColWidth="9" defaultRowHeight="13.5" outlineLevelRow="5"/>
  <cols>
    <col min="1" max="2" width="8" style="20" customWidth="1"/>
    <col min="3" max="3" width="10.75" style="20" customWidth="1"/>
    <col min="4" max="4" width="11.5" style="20" customWidth="1"/>
    <col min="5" max="5" width="11.375" style="20" customWidth="1"/>
    <col min="6" max="6" width="9.375" style="20" customWidth="1"/>
    <col min="7" max="7" width="11.875" style="20" customWidth="1"/>
    <col min="8" max="8" width="9.375" style="20" customWidth="1"/>
    <col min="9" max="10" width="9.75" style="20" customWidth="1"/>
    <col min="11" max="11" width="11" style="20" customWidth="1"/>
    <col min="12" max="12" width="19.25" style="20" customWidth="1"/>
    <col min="13" max="16384" width="9" style="20"/>
  </cols>
  <sheetData>
    <row r="1" ht="49" customHeight="1" spans="1:12">
      <c r="A1" s="21" t="s">
        <v>0</v>
      </c>
      <c r="B1" s="21"/>
      <c r="C1" s="21"/>
      <c r="D1" s="22"/>
      <c r="E1" s="22"/>
      <c r="F1" s="22"/>
      <c r="G1" s="22"/>
      <c r="H1" s="22"/>
      <c r="I1" s="22"/>
      <c r="J1" s="30"/>
      <c r="K1" s="30"/>
      <c r="L1" s="22"/>
    </row>
    <row r="2" ht="25" customHeight="1" spans="1:12">
      <c r="A2" s="23" t="s">
        <v>1</v>
      </c>
      <c r="B2" s="23"/>
      <c r="C2" s="23"/>
      <c r="D2" s="24"/>
      <c r="E2" s="24"/>
      <c r="F2" s="25" t="s">
        <v>2</v>
      </c>
      <c r="G2" s="25"/>
      <c r="H2" s="25"/>
      <c r="I2" s="24"/>
      <c r="J2" s="31"/>
      <c r="K2" s="31"/>
      <c r="L2" s="24" t="s">
        <v>3</v>
      </c>
    </row>
    <row r="3" ht="20" customHeight="1" spans="1:12">
      <c r="A3" s="26" t="s">
        <v>4</v>
      </c>
      <c r="B3" s="26" t="s">
        <v>5</v>
      </c>
      <c r="C3" s="26" t="s">
        <v>6</v>
      </c>
      <c r="D3" s="26" t="s">
        <v>7</v>
      </c>
      <c r="E3" s="26" t="s">
        <v>8</v>
      </c>
      <c r="F3" s="26" t="s">
        <v>9</v>
      </c>
      <c r="G3" s="26"/>
      <c r="H3" s="26"/>
      <c r="I3" s="32" t="s">
        <v>10</v>
      </c>
      <c r="J3" s="33" t="s">
        <v>11</v>
      </c>
      <c r="K3" s="33" t="s">
        <v>12</v>
      </c>
      <c r="L3" s="34" t="s">
        <v>13</v>
      </c>
    </row>
    <row r="4" ht="27" spans="1:12">
      <c r="A4" s="26"/>
      <c r="B4" s="26"/>
      <c r="C4" s="26"/>
      <c r="D4" s="26"/>
      <c r="E4" s="26"/>
      <c r="F4" s="26" t="s">
        <v>14</v>
      </c>
      <c r="G4" s="26" t="s">
        <v>15</v>
      </c>
      <c r="H4" s="26" t="s">
        <v>16</v>
      </c>
      <c r="I4" s="32"/>
      <c r="J4" s="33"/>
      <c r="K4" s="33"/>
      <c r="L4" s="34"/>
    </row>
    <row r="5" s="19" customFormat="1" ht="32" customHeight="1" spans="1:12">
      <c r="A5" s="27" t="s">
        <v>17</v>
      </c>
      <c r="B5" s="28" t="s">
        <v>18</v>
      </c>
      <c r="C5" s="27" t="s">
        <v>19</v>
      </c>
      <c r="D5" s="29" t="s">
        <v>20</v>
      </c>
      <c r="E5" s="27" t="s">
        <v>19</v>
      </c>
      <c r="F5" s="27">
        <v>6484.1</v>
      </c>
      <c r="G5" s="27">
        <v>1837.55</v>
      </c>
      <c r="H5" s="27">
        <v>8321.65</v>
      </c>
      <c r="I5" s="27">
        <v>8130.46</v>
      </c>
      <c r="J5" s="35">
        <f>I5/H5</f>
        <v>0.977024989034627</v>
      </c>
      <c r="K5" s="35"/>
      <c r="L5" s="27"/>
    </row>
    <row r="6" ht="20" customHeight="1"/>
  </sheetData>
  <sheetProtection selectLockedCells="1"/>
  <mergeCells count="13">
    <mergeCell ref="A1:L1"/>
    <mergeCell ref="A2:C2"/>
    <mergeCell ref="F2:H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workbookViewId="0">
      <selection activeCell="A1" sqref="A1:M1"/>
    </sheetView>
  </sheetViews>
  <sheetFormatPr defaultColWidth="9" defaultRowHeight="13.5"/>
  <cols>
    <col min="1" max="1" width="4.875" style="3" customWidth="1"/>
    <col min="2" max="2" width="8.75" style="3" customWidth="1"/>
    <col min="3" max="3" width="4.75" style="3" customWidth="1"/>
    <col min="4" max="4" width="9.5" style="3" customWidth="1"/>
    <col min="5" max="5" width="36.5" style="3" customWidth="1"/>
    <col min="6" max="6" width="9.125" style="3" customWidth="1"/>
    <col min="7" max="7" width="9.625" style="3" customWidth="1"/>
    <col min="8" max="8" width="8.5" style="3" customWidth="1"/>
    <col min="9" max="9" width="9.25" style="3" customWidth="1"/>
    <col min="10" max="10" width="10.125" style="3" customWidth="1"/>
    <col min="11" max="11" width="8.625" style="3" customWidth="1"/>
    <col min="12" max="12" width="5.75" style="3" customWidth="1"/>
    <col min="13" max="13" width="27" style="3" customWidth="1"/>
    <col min="14" max="16384" width="9" style="3"/>
  </cols>
  <sheetData>
    <row r="1" ht="34" customHeight="1" spans="1:13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4" customHeight="1" spans="1:13">
      <c r="A2" s="5" t="s">
        <v>22</v>
      </c>
      <c r="B2" s="5"/>
      <c r="C2" s="5"/>
      <c r="D2" s="5"/>
      <c r="E2" s="6"/>
      <c r="F2" s="6"/>
      <c r="G2" s="7" t="s">
        <v>23</v>
      </c>
      <c r="H2" s="7"/>
      <c r="I2" s="7"/>
      <c r="J2" s="7"/>
      <c r="K2" s="14" t="s">
        <v>3</v>
      </c>
      <c r="L2" s="14"/>
      <c r="M2" s="14"/>
    </row>
    <row r="3" s="2" customFormat="1" ht="21" customHeight="1" spans="1:13">
      <c r="A3" s="8" t="s">
        <v>24</v>
      </c>
      <c r="B3" s="8" t="s">
        <v>5</v>
      </c>
      <c r="C3" s="8" t="s">
        <v>25</v>
      </c>
      <c r="D3" s="8" t="s">
        <v>6</v>
      </c>
      <c r="E3" s="8" t="s">
        <v>7</v>
      </c>
      <c r="F3" s="8" t="s">
        <v>26</v>
      </c>
      <c r="G3" s="8" t="s">
        <v>9</v>
      </c>
      <c r="H3" s="8"/>
      <c r="I3" s="8"/>
      <c r="J3" s="8" t="s">
        <v>10</v>
      </c>
      <c r="K3" s="15" t="s">
        <v>11</v>
      </c>
      <c r="L3" s="15" t="s">
        <v>12</v>
      </c>
      <c r="M3" s="16" t="s">
        <v>13</v>
      </c>
    </row>
    <row r="4" s="2" customFormat="1" ht="42" customHeight="1" spans="1:13">
      <c r="A4" s="8"/>
      <c r="B4" s="8"/>
      <c r="C4" s="8"/>
      <c r="D4" s="8"/>
      <c r="E4" s="8"/>
      <c r="F4" s="8"/>
      <c r="G4" s="8" t="s">
        <v>14</v>
      </c>
      <c r="H4" s="8" t="s">
        <v>15</v>
      </c>
      <c r="I4" s="8" t="s">
        <v>16</v>
      </c>
      <c r="J4" s="8"/>
      <c r="K4" s="15"/>
      <c r="L4" s="15"/>
      <c r="M4" s="16"/>
    </row>
    <row r="5" ht="25" customHeight="1" spans="1:13">
      <c r="A5" s="9"/>
      <c r="B5" s="36" t="s">
        <v>27</v>
      </c>
      <c r="C5" s="9">
        <v>1</v>
      </c>
      <c r="D5" s="9" t="s">
        <v>19</v>
      </c>
      <c r="E5" s="10" t="s">
        <v>28</v>
      </c>
      <c r="F5" s="11" t="s">
        <v>29</v>
      </c>
      <c r="G5" s="10">
        <v>0</v>
      </c>
      <c r="H5" s="10">
        <v>4</v>
      </c>
      <c r="I5" s="10">
        <f>G5+H5</f>
        <v>4</v>
      </c>
      <c r="J5" s="10">
        <v>3.42</v>
      </c>
      <c r="K5" s="17">
        <f>J5/I5</f>
        <v>0.855</v>
      </c>
      <c r="L5" s="9"/>
      <c r="M5" s="9"/>
    </row>
    <row r="6" ht="20" customHeight="1" spans="1:13">
      <c r="A6" s="9"/>
      <c r="B6" s="36" t="s">
        <v>27</v>
      </c>
      <c r="C6" s="9">
        <v>2</v>
      </c>
      <c r="D6" s="9" t="s">
        <v>19</v>
      </c>
      <c r="E6" s="10" t="s">
        <v>30</v>
      </c>
      <c r="F6" s="12" t="s">
        <v>31</v>
      </c>
      <c r="G6" s="10">
        <v>668.91</v>
      </c>
      <c r="H6" s="10"/>
      <c r="I6" s="10">
        <f t="shared" ref="I6:I22" si="0">G6+H6</f>
        <v>668.91</v>
      </c>
      <c r="J6" s="10">
        <v>645.58</v>
      </c>
      <c r="K6" s="17">
        <f t="shared" ref="K6:K23" si="1">J6/I6</f>
        <v>0.965122363247672</v>
      </c>
      <c r="L6" s="9"/>
      <c r="M6" s="9"/>
    </row>
    <row r="7" ht="20" customHeight="1" spans="1:13">
      <c r="A7" s="9"/>
      <c r="B7" s="36" t="s">
        <v>27</v>
      </c>
      <c r="C7" s="9">
        <v>3</v>
      </c>
      <c r="D7" s="9" t="s">
        <v>19</v>
      </c>
      <c r="E7" s="10" t="s">
        <v>32</v>
      </c>
      <c r="F7" s="12" t="s">
        <v>31</v>
      </c>
      <c r="G7" s="10">
        <v>3.88</v>
      </c>
      <c r="H7" s="10">
        <v>0.91</v>
      </c>
      <c r="I7" s="10">
        <f t="shared" si="0"/>
        <v>4.79</v>
      </c>
      <c r="J7" s="10">
        <v>4.79</v>
      </c>
      <c r="K7" s="17">
        <f t="shared" si="1"/>
        <v>1</v>
      </c>
      <c r="L7" s="9"/>
      <c r="M7" s="9"/>
    </row>
    <row r="8" ht="20" customHeight="1" spans="1:13">
      <c r="A8" s="9"/>
      <c r="B8" s="36" t="s">
        <v>27</v>
      </c>
      <c r="C8" s="9">
        <v>4</v>
      </c>
      <c r="D8" s="9" t="s">
        <v>19</v>
      </c>
      <c r="E8" s="10" t="s">
        <v>33</v>
      </c>
      <c r="F8" s="12" t="s">
        <v>31</v>
      </c>
      <c r="G8" s="10">
        <v>5</v>
      </c>
      <c r="H8" s="10"/>
      <c r="I8" s="10">
        <f t="shared" si="0"/>
        <v>5</v>
      </c>
      <c r="J8" s="10">
        <v>4.47</v>
      </c>
      <c r="K8" s="17">
        <f t="shared" si="1"/>
        <v>0.894</v>
      </c>
      <c r="L8" s="9"/>
      <c r="M8" s="9"/>
    </row>
    <row r="9" ht="20" customHeight="1" spans="1:13">
      <c r="A9" s="9"/>
      <c r="B9" s="36" t="s">
        <v>27</v>
      </c>
      <c r="C9" s="9">
        <v>5</v>
      </c>
      <c r="D9" s="9" t="s">
        <v>19</v>
      </c>
      <c r="E9" s="10" t="s">
        <v>34</v>
      </c>
      <c r="F9" s="12" t="s">
        <v>31</v>
      </c>
      <c r="G9" s="10">
        <v>98.46</v>
      </c>
      <c r="H9" s="10"/>
      <c r="I9" s="10">
        <f t="shared" si="0"/>
        <v>98.46</v>
      </c>
      <c r="J9" s="10">
        <v>98.46</v>
      </c>
      <c r="K9" s="17">
        <f t="shared" si="1"/>
        <v>1</v>
      </c>
      <c r="L9" s="9"/>
      <c r="M9" s="9"/>
    </row>
    <row r="10" ht="20" customHeight="1" spans="1:13">
      <c r="A10" s="9"/>
      <c r="B10" s="36" t="s">
        <v>27</v>
      </c>
      <c r="C10" s="9">
        <v>6</v>
      </c>
      <c r="D10" s="9" t="s">
        <v>19</v>
      </c>
      <c r="E10" s="10" t="s">
        <v>35</v>
      </c>
      <c r="F10" s="12" t="s">
        <v>31</v>
      </c>
      <c r="G10" s="10">
        <v>306</v>
      </c>
      <c r="H10" s="10">
        <v>238.47</v>
      </c>
      <c r="I10" s="10">
        <f t="shared" si="0"/>
        <v>544.47</v>
      </c>
      <c r="J10" s="10">
        <v>493.53</v>
      </c>
      <c r="K10" s="17">
        <f t="shared" si="1"/>
        <v>0.90644112623285</v>
      </c>
      <c r="L10" s="9"/>
      <c r="M10" s="9"/>
    </row>
    <row r="11" ht="20" customHeight="1" spans="1:13">
      <c r="A11" s="9"/>
      <c r="B11" s="36" t="s">
        <v>27</v>
      </c>
      <c r="C11" s="9">
        <v>7</v>
      </c>
      <c r="D11" s="9" t="s">
        <v>19</v>
      </c>
      <c r="E11" s="10" t="s">
        <v>36</v>
      </c>
      <c r="F11" s="12" t="s">
        <v>37</v>
      </c>
      <c r="G11" s="10">
        <v>5</v>
      </c>
      <c r="H11" s="10"/>
      <c r="I11" s="10">
        <f t="shared" si="0"/>
        <v>5</v>
      </c>
      <c r="J11" s="10">
        <v>3.99</v>
      </c>
      <c r="K11" s="17">
        <f t="shared" si="1"/>
        <v>0.798</v>
      </c>
      <c r="L11" s="9"/>
      <c r="M11" s="10"/>
    </row>
    <row r="12" ht="20" customHeight="1" spans="1:13">
      <c r="A12" s="9"/>
      <c r="B12" s="36" t="s">
        <v>27</v>
      </c>
      <c r="C12" s="9">
        <v>8</v>
      </c>
      <c r="D12" s="9" t="s">
        <v>19</v>
      </c>
      <c r="E12" s="10" t="s">
        <v>38</v>
      </c>
      <c r="F12" s="12" t="s">
        <v>39</v>
      </c>
      <c r="G12" s="10">
        <v>135</v>
      </c>
      <c r="H12" s="10"/>
      <c r="I12" s="10">
        <f t="shared" si="0"/>
        <v>135</v>
      </c>
      <c r="J12" s="10">
        <v>124.45</v>
      </c>
      <c r="K12" s="17">
        <f t="shared" si="1"/>
        <v>0.921851851851852</v>
      </c>
      <c r="L12" s="9"/>
      <c r="M12" s="9"/>
    </row>
    <row r="13" ht="20" customHeight="1" spans="1:13">
      <c r="A13" s="9"/>
      <c r="B13" s="36" t="s">
        <v>27</v>
      </c>
      <c r="C13" s="9">
        <v>9</v>
      </c>
      <c r="D13" s="9" t="s">
        <v>19</v>
      </c>
      <c r="E13" s="10" t="s">
        <v>40</v>
      </c>
      <c r="F13" s="12" t="s">
        <v>39</v>
      </c>
      <c r="G13" s="10">
        <v>1.8</v>
      </c>
      <c r="H13" s="10"/>
      <c r="I13" s="10">
        <f t="shared" si="0"/>
        <v>1.8</v>
      </c>
      <c r="J13" s="10">
        <v>1.77</v>
      </c>
      <c r="K13" s="17">
        <f t="shared" si="1"/>
        <v>0.983333333333333</v>
      </c>
      <c r="L13" s="9"/>
      <c r="M13" s="9"/>
    </row>
    <row r="14" ht="20" customHeight="1" spans="1:13">
      <c r="A14" s="9"/>
      <c r="B14" s="36" t="s">
        <v>27</v>
      </c>
      <c r="C14" s="9">
        <v>10</v>
      </c>
      <c r="D14" s="9" t="s">
        <v>19</v>
      </c>
      <c r="E14" s="10" t="s">
        <v>41</v>
      </c>
      <c r="F14" s="12" t="s">
        <v>42</v>
      </c>
      <c r="G14" s="10">
        <v>131</v>
      </c>
      <c r="H14" s="13">
        <v>-13.1</v>
      </c>
      <c r="I14" s="10">
        <f t="shared" si="0"/>
        <v>117.9</v>
      </c>
      <c r="J14" s="10">
        <v>117.9</v>
      </c>
      <c r="K14" s="17">
        <f t="shared" si="1"/>
        <v>1</v>
      </c>
      <c r="L14" s="9"/>
      <c r="M14" s="9"/>
    </row>
    <row r="15" ht="31" customHeight="1" spans="1:13">
      <c r="A15" s="9"/>
      <c r="B15" s="36" t="s">
        <v>27</v>
      </c>
      <c r="C15" s="9">
        <v>11</v>
      </c>
      <c r="D15" s="9" t="s">
        <v>19</v>
      </c>
      <c r="E15" s="10" t="s">
        <v>43</v>
      </c>
      <c r="F15" s="12" t="s">
        <v>44</v>
      </c>
      <c r="G15" s="10">
        <v>14</v>
      </c>
      <c r="H15" s="10"/>
      <c r="I15" s="10">
        <f t="shared" si="0"/>
        <v>14</v>
      </c>
      <c r="J15" s="10">
        <v>13.96</v>
      </c>
      <c r="K15" s="17">
        <f t="shared" si="1"/>
        <v>0.997142857142857</v>
      </c>
      <c r="L15" s="9"/>
      <c r="M15" s="9"/>
    </row>
    <row r="16" ht="20" customHeight="1" spans="1:13">
      <c r="A16" s="9"/>
      <c r="B16" s="36" t="s">
        <v>27</v>
      </c>
      <c r="C16" s="9">
        <v>12</v>
      </c>
      <c r="D16" s="9" t="s">
        <v>19</v>
      </c>
      <c r="E16" s="10" t="s">
        <v>45</v>
      </c>
      <c r="F16" s="12" t="s">
        <v>37</v>
      </c>
      <c r="G16" s="10">
        <v>2</v>
      </c>
      <c r="H16" s="10"/>
      <c r="I16" s="10">
        <f t="shared" si="0"/>
        <v>2</v>
      </c>
      <c r="J16" s="10">
        <v>0</v>
      </c>
      <c r="K16" s="17">
        <f t="shared" si="1"/>
        <v>0</v>
      </c>
      <c r="L16" s="9"/>
      <c r="M16" s="10" t="s">
        <v>46</v>
      </c>
    </row>
    <row r="17" ht="24" customHeight="1" spans="1:13">
      <c r="A17" s="9"/>
      <c r="B17" s="36" t="s">
        <v>27</v>
      </c>
      <c r="C17" s="9">
        <v>13</v>
      </c>
      <c r="D17" s="9" t="s">
        <v>19</v>
      </c>
      <c r="E17" s="10" t="s">
        <v>47</v>
      </c>
      <c r="F17" s="11" t="s">
        <v>48</v>
      </c>
      <c r="G17" s="10">
        <v>100</v>
      </c>
      <c r="H17" s="10">
        <v>20.36</v>
      </c>
      <c r="I17" s="10">
        <f t="shared" si="0"/>
        <v>120.36</v>
      </c>
      <c r="J17" s="10">
        <v>67.13</v>
      </c>
      <c r="K17" s="17">
        <f t="shared" si="1"/>
        <v>0.557743436357594</v>
      </c>
      <c r="L17" s="9"/>
      <c r="M17" s="10" t="s">
        <v>49</v>
      </c>
    </row>
    <row r="18" ht="30" customHeight="1" spans="1:13">
      <c r="A18" s="9"/>
      <c r="B18" s="36" t="s">
        <v>27</v>
      </c>
      <c r="C18" s="9">
        <v>14</v>
      </c>
      <c r="D18" s="9" t="s">
        <v>19</v>
      </c>
      <c r="E18" s="10" t="s">
        <v>50</v>
      </c>
      <c r="F18" s="12" t="s">
        <v>51</v>
      </c>
      <c r="G18" s="10">
        <v>99</v>
      </c>
      <c r="H18" s="10"/>
      <c r="I18" s="10">
        <f t="shared" si="0"/>
        <v>99</v>
      </c>
      <c r="J18" s="10">
        <v>98.14</v>
      </c>
      <c r="K18" s="17">
        <f t="shared" si="1"/>
        <v>0.991313131313131</v>
      </c>
      <c r="L18" s="9"/>
      <c r="M18" s="9"/>
    </row>
    <row r="19" ht="20" customHeight="1" spans="1:13">
      <c r="A19" s="9"/>
      <c r="B19" s="36" t="s">
        <v>27</v>
      </c>
      <c r="C19" s="9">
        <v>15</v>
      </c>
      <c r="D19" s="9" t="s">
        <v>19</v>
      </c>
      <c r="E19" s="10" t="s">
        <v>52</v>
      </c>
      <c r="F19" s="12" t="s">
        <v>31</v>
      </c>
      <c r="G19" s="10">
        <v>37.3</v>
      </c>
      <c r="H19" s="10"/>
      <c r="I19" s="10">
        <f t="shared" si="0"/>
        <v>37.3</v>
      </c>
      <c r="J19" s="10">
        <v>33.48</v>
      </c>
      <c r="K19" s="17">
        <f t="shared" si="1"/>
        <v>0.897587131367292</v>
      </c>
      <c r="L19" s="9"/>
      <c r="M19" s="9"/>
    </row>
    <row r="20" ht="36" customHeight="1" spans="1:13">
      <c r="A20" s="9"/>
      <c r="B20" s="36" t="s">
        <v>27</v>
      </c>
      <c r="C20" s="9">
        <v>16</v>
      </c>
      <c r="D20" s="9" t="s">
        <v>19</v>
      </c>
      <c r="E20" s="10" t="s">
        <v>53</v>
      </c>
      <c r="F20" s="12" t="s">
        <v>44</v>
      </c>
      <c r="G20" s="10">
        <v>8.01</v>
      </c>
      <c r="H20" s="10"/>
      <c r="I20" s="10">
        <f t="shared" si="0"/>
        <v>8.01</v>
      </c>
      <c r="J20" s="10">
        <v>5.18</v>
      </c>
      <c r="K20" s="17">
        <f t="shared" si="1"/>
        <v>0.64669163545568</v>
      </c>
      <c r="L20" s="9"/>
      <c r="M20" s="18" t="s">
        <v>54</v>
      </c>
    </row>
    <row r="21" ht="20" customHeight="1" spans="1:13">
      <c r="A21" s="9"/>
      <c r="B21" s="36" t="s">
        <v>27</v>
      </c>
      <c r="C21" s="9">
        <v>17</v>
      </c>
      <c r="D21" s="9" t="s">
        <v>19</v>
      </c>
      <c r="E21" s="10" t="s">
        <v>55</v>
      </c>
      <c r="F21" s="12" t="s">
        <v>39</v>
      </c>
      <c r="G21" s="10"/>
      <c r="H21" s="10">
        <v>29</v>
      </c>
      <c r="I21" s="10">
        <f t="shared" si="0"/>
        <v>29</v>
      </c>
      <c r="J21" s="10">
        <v>29</v>
      </c>
      <c r="K21" s="17">
        <f t="shared" si="1"/>
        <v>1</v>
      </c>
      <c r="L21" s="9"/>
      <c r="M21" s="9"/>
    </row>
    <row r="22" ht="20" customHeight="1" spans="1:13">
      <c r="A22" s="9"/>
      <c r="B22" s="36" t="s">
        <v>27</v>
      </c>
      <c r="C22" s="9">
        <v>18</v>
      </c>
      <c r="D22" s="9" t="s">
        <v>19</v>
      </c>
      <c r="E22" s="10" t="s">
        <v>56</v>
      </c>
      <c r="F22" s="12" t="s">
        <v>31</v>
      </c>
      <c r="G22" s="10">
        <v>0.79</v>
      </c>
      <c r="H22" s="10">
        <v>1352.75</v>
      </c>
      <c r="I22" s="10">
        <f t="shared" si="0"/>
        <v>1353.54</v>
      </c>
      <c r="J22" s="10">
        <v>1353.54</v>
      </c>
      <c r="K22" s="17">
        <f t="shared" si="1"/>
        <v>1</v>
      </c>
      <c r="L22" s="9"/>
      <c r="M22" s="9"/>
    </row>
    <row r="23" ht="30" customHeight="1" spans="1:13">
      <c r="A23" s="9"/>
      <c r="B23" s="9"/>
      <c r="C23" s="9"/>
      <c r="D23" s="9"/>
      <c r="E23" s="9" t="s">
        <v>57</v>
      </c>
      <c r="F23" s="12"/>
      <c r="G23" s="12">
        <f>SUM(G5:G22)</f>
        <v>1616.15</v>
      </c>
      <c r="H23" s="12">
        <f>SUM(H5:H22)</f>
        <v>1632.39</v>
      </c>
      <c r="I23" s="12">
        <f>SUM(I5:I22)</f>
        <v>3248.54</v>
      </c>
      <c r="J23" s="12">
        <f>SUM(J5:J22)</f>
        <v>3098.79</v>
      </c>
      <c r="K23" s="17">
        <f t="shared" si="1"/>
        <v>0.953902368448596</v>
      </c>
      <c r="L23" s="9"/>
      <c r="M23" s="9"/>
    </row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Melanie</cp:lastModifiedBy>
  <dcterms:created xsi:type="dcterms:W3CDTF">2022-01-13T09:26:00Z</dcterms:created>
  <dcterms:modified xsi:type="dcterms:W3CDTF">2026-01-16T08:20:48Z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2052-12.1.0.17147</vt:lpwstr>
  </property>
  <property fmtid="{D5CDD505-2E9C-101B-9397-08002B2CF9AE}" pid="4" name="CalculationRule">
    <vt:i4>0</vt:i4>
  </property>
</Properties>
</file>