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 firstSheet="1" activeTab="1"/>
  </bookViews>
  <sheets>
    <sheet name="附表1部门整体运行监控情况统计表" sheetId="2" r:id="rId1"/>
    <sheet name="附表2项目绩效运行监控情况统计表" sheetId="3" r:id="rId2"/>
  </sheets>
  <definedNames>
    <definedName name="_xlnm.Print_Titles" localSheetId="1">附表2项目绩效运行监控情况统计表!$1:$4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<sst xmlns="http://schemas.openxmlformats.org/spreadsheetml/2006/main" count="188" uniqueCount="72">
  <si>
    <t>附表1    2025年部门预算绩效运行监控情况统计表（部门整体）</t>
  </si>
  <si>
    <t>填表人：宋玉华</t>
  </si>
  <si>
    <t>联系电话：</t>
  </si>
  <si>
    <t>单位：万元</t>
  </si>
  <si>
    <t>序号</t>
  </si>
  <si>
    <t>单位代码</t>
  </si>
  <si>
    <t>预算部门</t>
  </si>
  <si>
    <t>项目名称</t>
  </si>
  <si>
    <t>实施科室、部门或单位</t>
  </si>
  <si>
    <t>全年预算数</t>
  </si>
  <si>
    <t>1-12月执行数</t>
  </si>
  <si>
    <t>1-12月执行率</t>
  </si>
  <si>
    <t>财政收回</t>
  </si>
  <si>
    <t>指标偏差大或未完成原因分析（简要概述）</t>
  </si>
  <si>
    <t>年初
预算数</t>
  </si>
  <si>
    <t>年中追加数+/调减数-</t>
  </si>
  <si>
    <t>小计</t>
  </si>
  <si>
    <t>045</t>
  </si>
  <si>
    <t>经科局</t>
  </si>
  <si>
    <t>部门整体</t>
  </si>
  <si>
    <t>部分项目结转下年支付</t>
  </si>
  <si>
    <t>附表2   2025年部门预算绩效运行监控情况统计表（项目）</t>
  </si>
  <si>
    <t>联系电话：83890726</t>
  </si>
  <si>
    <t>总序号</t>
  </si>
  <si>
    <t>单位序号</t>
  </si>
  <si>
    <t>实施科室（单位）</t>
  </si>
  <si>
    <t>区经科局</t>
  </si>
  <si>
    <t>经科局东西湖区科技创新资金</t>
  </si>
  <si>
    <t>科技发展管理科</t>
  </si>
  <si>
    <t>2024年度省级重点领域技术改造贷款贴息</t>
  </si>
  <si>
    <t>经济运行管理科</t>
  </si>
  <si>
    <t>结转至下一年度支付</t>
  </si>
  <si>
    <t>经科局工业投资和技术改造专项补助资金</t>
  </si>
  <si>
    <t>企业技术改造与园区发展专项</t>
  </si>
  <si>
    <t>未达到付款条件暂时不付</t>
  </si>
  <si>
    <t>省级制造业高质量发展专项资金</t>
  </si>
  <si>
    <t>经科局规模以上工业企业扩大规模发展奖励（市级配套）</t>
  </si>
  <si>
    <t>经科局小进规区级配套奖励资金</t>
  </si>
  <si>
    <t>中央中小企业发展</t>
  </si>
  <si>
    <t>中央中小企业发展专项（专精特新方向）</t>
  </si>
  <si>
    <t>省中小企业成长工程以奖代补资金</t>
  </si>
  <si>
    <t>往来资金</t>
  </si>
  <si>
    <t>区经科局政府投资电力项目</t>
  </si>
  <si>
    <t>办公室</t>
  </si>
  <si>
    <t>经科局运行经费</t>
  </si>
  <si>
    <t>基建支出</t>
  </si>
  <si>
    <t>编外辅助用工</t>
  </si>
  <si>
    <t>经科局党员教育培训经费</t>
  </si>
  <si>
    <t>省级制造业高质量发展资金(第二批)</t>
  </si>
  <si>
    <t>信息化建设、经济运行管理科</t>
  </si>
  <si>
    <t>集成电路与软发展专项</t>
  </si>
  <si>
    <t>信息化建设管理科</t>
  </si>
  <si>
    <t>有关发展专项转移支付</t>
  </si>
  <si>
    <t>m中央制造业高质量发展专项</t>
  </si>
  <si>
    <t>省数字经济发展专项资金</t>
  </si>
  <si>
    <t>省数字经济发展专项资金(对下转移支付)</t>
  </si>
  <si>
    <t>经科局项目评审费</t>
  </si>
  <si>
    <t>中小企业服务中心</t>
  </si>
  <si>
    <t>经科局氢能产业配套资金</t>
  </si>
  <si>
    <t>经科局展销会布展及补贴费用</t>
  </si>
  <si>
    <t>省级有关发展专项资金</t>
  </si>
  <si>
    <t>园区奖励资金</t>
  </si>
  <si>
    <t>中央专项转移支付专项资金</t>
  </si>
  <si>
    <t>经科局融资应急资金</t>
  </si>
  <si>
    <t>融资应急资企业使用数偏少</t>
  </si>
  <si>
    <t>经科局安全生产隐患第三方排查运行费</t>
  </si>
  <si>
    <t>安全生产科</t>
  </si>
  <si>
    <t>经科局信息惠民项目服务费</t>
  </si>
  <si>
    <t>改制企业服务中心</t>
  </si>
  <si>
    <t>因目前正在审计，待审计完成后再支付</t>
  </si>
  <si>
    <t>经科局改制企业经费</t>
  </si>
  <si>
    <t>因未发生信访事件，部分资金未使用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</si>
</sst>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0.00%"/>
  </numFmts>
  <fonts count="42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color theme="1"/>
      <name val="黑体"/>
      <charset val="134"/>
    </font>
    <font>
      <sz val="16"/>
      <color theme="1"/>
      <name val="方正小标宋简体"/>
      <charset val="134"/>
    </font>
    <font>
      <sz val="12"/>
      <name val="宋体"/>
      <charset val="134"/>
    </font>
    <font>
      <sz val="9"/>
      <name val="黑体"/>
      <charset val="134"/>
    </font>
    <font>
      <sz val="11"/>
      <name val="宋体"/>
      <charset val="134"/>
      <scheme val="minor"/>
    </font>
    <font>
      <sz val="8"/>
      <color theme="1"/>
      <name val="宋体"/>
      <charset val="134"/>
      <scheme val="minor"/>
    </font>
    <font>
      <sz val="9"/>
      <color rgb="FF000000"/>
      <name val="SimSun"/>
      <charset val="134"/>
    </font>
    <font>
      <sz val="9"/>
      <color theme="1"/>
      <name val="黑体"/>
      <charset val="134"/>
    </font>
    <font>
      <sz val="16"/>
      <name val="方正小标宋简体"/>
      <charset val="134"/>
    </font>
    <font>
      <sz val="16"/>
      <name val="宋体"/>
      <charset val="134"/>
      <scheme val="minor"/>
    </font>
    <font>
      <sz val="1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  <scheme val="minor"/>
    </font>
    <font>
      <sz val="10"/>
      <name val="Arial"/>
      <charset val="134"/>
    </font>
    <font>
      <sz val="11"/>
      <color theme="1"/>
      <name val="Calibri"/>
      <charset val="134"/>
    </font>
    <font>
      <sz val="12"/>
      <color indexed="8"/>
      <name val="宋体"/>
      <charset val="134"/>
    </font>
    <font>
      <sz val="12"/>
      <color theme="1"/>
      <name val="宋体"/>
      <charset val="134"/>
      <scheme val="minor"/>
    </font>
    <font>
      <sz val="11"/>
      <color indexed="8"/>
      <name val="Calibri"/>
      <charset val="134"/>
    </font>
    <font>
      <sz val="11"/>
      <color theme="0"/>
      <name val="宋体"/>
      <charset val="134"/>
      <scheme val="minor"/>
    </font>
    <font>
      <sz val="11"/>
      <color indexed="42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798577837458"/>
        <bgColor indexed="64"/>
      </patternFill>
    </fill>
    <fill>
      <patternFill patternType="solid">
        <fgColor theme="8" tint="0.799768059327982"/>
        <bgColor indexed="64"/>
      </patternFill>
    </fill>
    <fill>
      <patternFill patternType="solid">
        <fgColor theme="8" tint="0.79973754081850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E8EAEC"/>
      </left>
      <right style="thin">
        <color rgb="FFE8EAEC"/>
      </right>
      <top/>
      <bottom style="thin">
        <color rgb="FFE8EAEC"/>
      </bottom>
      <diagonal/>
    </border>
    <border>
      <left style="thin">
        <color rgb="FFE8EAEC"/>
      </left>
      <right style="thin">
        <color rgb="FFE8EAEC"/>
      </right>
      <top style="thin">
        <color rgb="FFE8EAEC"/>
      </top>
      <bottom style="thin">
        <color rgb="FFE8EAEC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3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1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15" applyNumberFormat="0" applyAlignment="0" applyProtection="0">
      <alignment vertical="center"/>
    </xf>
    <xf numFmtId="0" fontId="22" fillId="5" borderId="16" applyNumberFormat="0" applyAlignment="0" applyProtection="0">
      <alignment vertical="center"/>
    </xf>
    <xf numFmtId="0" fontId="23" fillId="5" borderId="15" applyNumberFormat="0" applyAlignment="0" applyProtection="0">
      <alignment vertical="center"/>
    </xf>
    <xf numFmtId="0" fontId="24" fillId="6" borderId="17" applyNumberFormat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32" fillId="37" borderId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32" fillId="37" borderId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32" fillId="37" borderId="0" applyProtection="0">
      <alignment vertical="center"/>
    </xf>
    <xf numFmtId="0" fontId="32" fillId="37" borderId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32" fillId="0" borderId="0" applyFont="0" applyFill="0" applyBorder="0" applyAlignment="0" applyProtection="0">
      <alignment vertical="center"/>
    </xf>
    <xf numFmtId="9" fontId="32" fillId="0" borderId="0" applyFont="0" applyFill="0" applyBorder="0" applyAlignment="0" applyProtection="0">
      <alignment vertical="center"/>
    </xf>
    <xf numFmtId="9" fontId="32" fillId="0" borderId="0" applyProtection="0">
      <alignment vertical="center"/>
    </xf>
    <xf numFmtId="9" fontId="32" fillId="0" borderId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32" fillId="0" borderId="0" applyProtection="0">
      <alignment vertical="center"/>
    </xf>
    <xf numFmtId="9" fontId="32" fillId="0" borderId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32" fillId="0" borderId="0" applyProtection="0">
      <alignment vertical="center"/>
    </xf>
    <xf numFmtId="9" fontId="32" fillId="0" borderId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33" fillId="0" borderId="0" applyProtection="0">
      <alignment vertical="center"/>
    </xf>
    <xf numFmtId="9" fontId="33" fillId="0" borderId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32" fillId="0" borderId="0" applyProtection="0">
      <alignment vertical="center"/>
    </xf>
    <xf numFmtId="9" fontId="32" fillId="0" borderId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32" fillId="0" borderId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32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2" fillId="0" borderId="0" applyProtection="0">
      <alignment vertical="center"/>
    </xf>
    <xf numFmtId="0" fontId="4" fillId="0" borderId="0">
      <alignment vertical="center"/>
    </xf>
    <xf numFmtId="0" fontId="34" fillId="0" borderId="0">
      <alignment vertical="center"/>
    </xf>
    <xf numFmtId="0" fontId="35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 applyProtection="0"/>
    <xf numFmtId="0" fontId="4" fillId="0" borderId="0" applyProtection="0"/>
    <xf numFmtId="0" fontId="4" fillId="0" borderId="0"/>
    <xf numFmtId="0" fontId="4" fillId="0" borderId="0"/>
    <xf numFmtId="0" fontId="4" fillId="0" borderId="0"/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/>
    <xf numFmtId="0" fontId="4" fillId="0" borderId="0"/>
    <xf numFmtId="0" fontId="4" fillId="0" borderId="0">
      <protection locked="0"/>
    </xf>
    <xf numFmtId="0" fontId="4" fillId="0" borderId="0">
      <protection locked="0"/>
    </xf>
    <xf numFmtId="0" fontId="4" fillId="0" borderId="0"/>
    <xf numFmtId="0" fontId="4" fillId="0" borderId="0" applyProtection="0"/>
    <xf numFmtId="0" fontId="4" fillId="0" borderId="0" applyProtection="0"/>
    <xf numFmtId="0" fontId="4" fillId="0" borderId="0"/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4" fillId="0" borderId="0"/>
    <xf numFmtId="0" fontId="32" fillId="0" borderId="0" applyProtection="0">
      <alignment vertical="center"/>
    </xf>
    <xf numFmtId="0" fontId="34" fillId="0" borderId="0">
      <alignment vertical="center"/>
    </xf>
    <xf numFmtId="0" fontId="36" fillId="0" borderId="0"/>
    <xf numFmtId="0" fontId="37" fillId="0" borderId="0" applyProtection="0">
      <alignment vertical="center"/>
    </xf>
    <xf numFmtId="0" fontId="38" fillId="0" borderId="0">
      <alignment vertical="center"/>
    </xf>
    <xf numFmtId="0" fontId="4" fillId="0" borderId="0"/>
    <xf numFmtId="0" fontId="39" fillId="0" borderId="0" applyProtection="0"/>
    <xf numFmtId="0" fontId="4" fillId="0" borderId="0" applyProtection="0"/>
    <xf numFmtId="0" fontId="0" fillId="0" borderId="0">
      <alignment vertical="center"/>
    </xf>
    <xf numFmtId="0" fontId="4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4" fillId="0" borderId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0" fillId="0" borderId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32" fillId="0" borderId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2" fillId="0" borderId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>
      <alignment vertical="center"/>
    </xf>
    <xf numFmtId="0" fontId="4" fillId="0" borderId="0">
      <alignment vertical="center"/>
    </xf>
    <xf numFmtId="0" fontId="35" fillId="0" borderId="0">
      <alignment vertical="center"/>
    </xf>
    <xf numFmtId="0" fontId="35" fillId="0" borderId="0" applyProtection="0">
      <alignment vertical="center"/>
    </xf>
    <xf numFmtId="0" fontId="34" fillId="0" borderId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4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3" fontId="36" fillId="0" borderId="0" applyFont="0" applyFill="0" applyBorder="0" applyAlignment="0" applyProtection="0">
      <alignment vertical="center"/>
    </xf>
    <xf numFmtId="43" fontId="32" fillId="0" borderId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43" fontId="32" fillId="0" borderId="0" applyProtection="0">
      <alignment vertical="center"/>
    </xf>
    <xf numFmtId="43" fontId="32" fillId="0" borderId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32" fillId="0" borderId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32" fillId="0" borderId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1" fillId="38" borderId="0" applyProtection="0">
      <alignment vertical="center"/>
    </xf>
    <xf numFmtId="0" fontId="41" fillId="38" borderId="0" applyProtection="0">
      <alignment vertical="center"/>
    </xf>
  </cellStyleXfs>
  <cellXfs count="7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176" fontId="3" fillId="0" borderId="0" xfId="0" applyNumberFormat="1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176" fontId="1" fillId="0" borderId="0" xfId="0" applyNumberFormat="1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176" fontId="4" fillId="0" borderId="0" xfId="0" applyNumberFormat="1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10" fontId="0" fillId="0" borderId="1" xfId="3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4" fontId="8" fillId="2" borderId="1" xfId="0" applyNumberFormat="1" applyFont="1" applyFill="1" applyBorder="1" applyAlignment="1">
      <alignment horizontal="right" vertical="center" wrapText="1"/>
    </xf>
    <xf numFmtId="9" fontId="0" fillId="0" borderId="1" xfId="0" applyNumberFormat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4" fontId="8" fillId="2" borderId="1" xfId="0" applyNumberFormat="1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 wrapText="1"/>
    </xf>
    <xf numFmtId="10" fontId="2" fillId="0" borderId="1" xfId="0" applyNumberFormat="1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176" fontId="2" fillId="0" borderId="4" xfId="0" applyNumberFormat="1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left" vertical="center" wrapText="1"/>
    </xf>
    <xf numFmtId="4" fontId="8" fillId="2" borderId="6" xfId="0" applyNumberFormat="1" applyFont="1" applyFill="1" applyBorder="1" applyAlignment="1">
      <alignment horizontal="right" vertical="center" wrapText="1"/>
    </xf>
    <xf numFmtId="0" fontId="8" fillId="0" borderId="7" xfId="0" applyNumberFormat="1" applyFont="1" applyFill="1" applyBorder="1" applyAlignment="1">
      <alignment horizontal="center" vertical="center" wrapText="1"/>
    </xf>
    <xf numFmtId="176" fontId="8" fillId="0" borderId="7" xfId="0" applyNumberFormat="1" applyFont="1" applyFill="1" applyBorder="1" applyAlignment="1">
      <alignment horizontal="center" vertical="center" wrapText="1"/>
    </xf>
    <xf numFmtId="176" fontId="2" fillId="0" borderId="3" xfId="0" applyNumberFormat="1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left" vertical="center" wrapText="1"/>
    </xf>
    <xf numFmtId="0" fontId="8" fillId="0" borderId="9" xfId="0" applyNumberFormat="1" applyFont="1" applyFill="1" applyBorder="1" applyAlignment="1">
      <alignment horizontal="center" vertical="center" wrapText="1"/>
    </xf>
    <xf numFmtId="176" fontId="8" fillId="0" borderId="9" xfId="0" applyNumberFormat="1" applyFont="1" applyFill="1" applyBorder="1" applyAlignment="1">
      <alignment horizontal="center" vertical="center" wrapText="1"/>
    </xf>
    <xf numFmtId="176" fontId="6" fillId="0" borderId="9" xfId="0" applyNumberFormat="1" applyFont="1" applyFill="1" applyBorder="1" applyAlignment="1">
      <alignment horizontal="center" vertical="center"/>
    </xf>
    <xf numFmtId="177" fontId="8" fillId="0" borderId="1" xfId="0" applyNumberFormat="1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left" vertical="center" wrapText="1"/>
    </xf>
    <xf numFmtId="4" fontId="8" fillId="2" borderId="10" xfId="0" applyNumberFormat="1" applyFont="1" applyFill="1" applyBorder="1" applyAlignment="1">
      <alignment horizontal="right" vertical="center" wrapText="1"/>
    </xf>
    <xf numFmtId="0" fontId="8" fillId="2" borderId="11" xfId="0" applyFont="1" applyFill="1" applyBorder="1" applyAlignment="1">
      <alignment horizontal="left" vertical="center" wrapText="1"/>
    </xf>
    <xf numFmtId="4" fontId="8" fillId="2" borderId="11" xfId="0" applyNumberFormat="1" applyFont="1" applyFill="1" applyBorder="1" applyAlignment="1">
      <alignment horizontal="right" vertical="center" wrapText="1"/>
    </xf>
    <xf numFmtId="4" fontId="8" fillId="0" borderId="11" xfId="0" applyNumberFormat="1" applyFont="1" applyFill="1" applyBorder="1" applyAlignment="1">
      <alignment horizontal="right" vertical="center" wrapText="1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10" fillId="0" borderId="0" xfId="0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Fill="1" applyBorder="1" applyAlignment="1" applyProtection="1">
      <alignment horizontal="center" vertical="center" wrapText="1"/>
      <protection locked="0"/>
    </xf>
    <xf numFmtId="9" fontId="11" fillId="0" borderId="0" xfId="81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Fill="1" applyBorder="1" applyAlignment="1" applyProtection="1">
      <alignment horizontal="left" vertical="center" wrapText="1"/>
      <protection locked="0"/>
    </xf>
    <xf numFmtId="0" fontId="4" fillId="0" borderId="0" xfId="0" applyFont="1" applyFill="1" applyBorder="1" applyAlignment="1" applyProtection="1">
      <alignment horizontal="center" vertical="center" wrapText="1"/>
      <protection locked="0"/>
    </xf>
    <xf numFmtId="9" fontId="4" fillId="0" borderId="0" xfId="81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Fill="1" applyAlignment="1" applyProtection="1">
      <alignment horizontal="center" vertical="center" wrapText="1"/>
      <protection locked="0"/>
    </xf>
    <xf numFmtId="0" fontId="4" fillId="0" borderId="0" xfId="0" applyFont="1" applyFill="1" applyAlignment="1" applyProtection="1">
      <alignment vertical="center" wrapText="1"/>
      <protection locked="0"/>
    </xf>
    <xf numFmtId="0" fontId="12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center" vertical="center"/>
      <protection locked="0"/>
    </xf>
    <xf numFmtId="176" fontId="0" fillId="0" borderId="1" xfId="0" applyNumberFormat="1" applyBorder="1" applyAlignment="1" applyProtection="1">
      <alignment horizontal="center" vertical="center" wrapText="1"/>
      <protection locked="0"/>
    </xf>
    <xf numFmtId="0" fontId="0" fillId="0" borderId="1" xfId="0" applyBorder="1" applyProtection="1">
      <alignment vertical="center"/>
      <protection locked="0"/>
    </xf>
    <xf numFmtId="10" fontId="0" fillId="0" borderId="1" xfId="0" applyNumberFormat="1" applyBorder="1" applyProtection="1">
      <alignment vertical="center"/>
      <protection locked="0"/>
    </xf>
    <xf numFmtId="0" fontId="0" fillId="0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Border="1" applyAlignment="1" applyProtection="1" quotePrefix="1">
      <alignment horizontal="center" vertical="center"/>
      <protection locked="0"/>
    </xf>
    <xf numFmtId="0" fontId="2" fillId="0" borderId="1" xfId="0" applyFont="1" applyFill="1" applyBorder="1" applyAlignment="1" quotePrefix="1">
      <alignment horizontal="center" vertical="center" wrapText="1"/>
    </xf>
  </cellXfs>
  <cellStyles count="23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5 2" xfId="49"/>
    <cellStyle name="20% - 强调文字颜色 5 2 2" xfId="50"/>
    <cellStyle name="20% - 强调文字颜色 5 2 2 2" xfId="51"/>
    <cellStyle name="20% - 强调文字颜色 5 2 2 3" xfId="52"/>
    <cellStyle name="20% - 强调文字颜色 5 2 3" xfId="53"/>
    <cellStyle name="20% - 强调文字颜色 5 2 3 2" xfId="54"/>
    <cellStyle name="20% - 强调文字颜色 5 2 3 3" xfId="55"/>
    <cellStyle name="20% - 强调文字颜色 5 2 4" xfId="56"/>
    <cellStyle name="20% - 强调文字颜色 5 2 4 2" xfId="57"/>
    <cellStyle name="20% - 强调文字颜色 5 2 4 3" xfId="58"/>
    <cellStyle name="20% - 强调文字颜色 5 2 5" xfId="59"/>
    <cellStyle name="百分比 2" xfId="60"/>
    <cellStyle name="百分比 2 2" xfId="61"/>
    <cellStyle name="百分比 2 2 2" xfId="62"/>
    <cellStyle name="百分比 2 2 2 2" xfId="63"/>
    <cellStyle name="百分比 2 2 3" xfId="64"/>
    <cellStyle name="百分比 2 3" xfId="65"/>
    <cellStyle name="百分比 2 3 2" xfId="66"/>
    <cellStyle name="百分比 2 3 2 2" xfId="67"/>
    <cellStyle name="百分比 2 3 3" xfId="68"/>
    <cellStyle name="百分比 2 4" xfId="69"/>
    <cellStyle name="百分比 2 4 2" xfId="70"/>
    <cellStyle name="百分比 2 5" xfId="71"/>
    <cellStyle name="百分比 2 6" xfId="72"/>
    <cellStyle name="百分比 3" xfId="73"/>
    <cellStyle name="百分比 3 2" xfId="74"/>
    <cellStyle name="百分比 3 2 2" xfId="75"/>
    <cellStyle name="百分比 3 3" xfId="76"/>
    <cellStyle name="百分比 3 3 2" xfId="77"/>
    <cellStyle name="百分比 3 4" xfId="78"/>
    <cellStyle name="百分比 3 5" xfId="79"/>
    <cellStyle name="百分比 4" xfId="80"/>
    <cellStyle name="百分比 5" xfId="81"/>
    <cellStyle name="常规 10" xfId="82"/>
    <cellStyle name="常规 10 2" xfId="83"/>
    <cellStyle name="常规 10 3" xfId="84"/>
    <cellStyle name="常规 11" xfId="85"/>
    <cellStyle name="常规 11 2" xfId="86"/>
    <cellStyle name="常规 11 3" xfId="87"/>
    <cellStyle name="常规 12" xfId="88"/>
    <cellStyle name="常规 12 2" xfId="89"/>
    <cellStyle name="常规 12 2 2" xfId="90"/>
    <cellStyle name="常规 12 3" xfId="91"/>
    <cellStyle name="常规 12 4" xfId="92"/>
    <cellStyle name="常规 13" xfId="93"/>
    <cellStyle name="常规 14" xfId="94"/>
    <cellStyle name="常规 15" xfId="95"/>
    <cellStyle name="常规 16" xfId="96"/>
    <cellStyle name="常规 17" xfId="97"/>
    <cellStyle name="常规 18" xfId="98"/>
    <cellStyle name="常规 2" xfId="99"/>
    <cellStyle name="常规 2 10" xfId="100"/>
    <cellStyle name="常规 2 10 2" xfId="101"/>
    <cellStyle name="常规 2 10 2 2" xfId="102"/>
    <cellStyle name="常规 2 10 3" xfId="103"/>
    <cellStyle name="常规 2 2" xfId="104"/>
    <cellStyle name="常规 2 2 2" xfId="105"/>
    <cellStyle name="常规 2 2 2 2" xfId="106"/>
    <cellStyle name="常规 2 2 2 2 2" xfId="107"/>
    <cellStyle name="常规 2 2 2 3" xfId="108"/>
    <cellStyle name="常规 2 2 3" xfId="109"/>
    <cellStyle name="常规 2 2 3 2" xfId="110"/>
    <cellStyle name="常规 2 2 4" xfId="111"/>
    <cellStyle name="常规 2 2 5" xfId="112"/>
    <cellStyle name="常规 2 3" xfId="113"/>
    <cellStyle name="常规 2 3 2" xfId="114"/>
    <cellStyle name="常规 2 3 2 2" xfId="115"/>
    <cellStyle name="常规 2 3 2 3" xfId="116"/>
    <cellStyle name="常规 2 3 3" xfId="117"/>
    <cellStyle name="常规 2 3 3 2" xfId="118"/>
    <cellStyle name="常规 2 3 4" xfId="119"/>
    <cellStyle name="常规 2 3 5" xfId="120"/>
    <cellStyle name="常规 2 4" xfId="121"/>
    <cellStyle name="常规 2 4 2" xfId="122"/>
    <cellStyle name="常规 2 4 3" xfId="123"/>
    <cellStyle name="常规 2 5" xfId="124"/>
    <cellStyle name="常规 2 5 2" xfId="125"/>
    <cellStyle name="常规 2 5 2 2" xfId="126"/>
    <cellStyle name="常规 2 5 3" xfId="127"/>
    <cellStyle name="常规 2 6" xfId="128"/>
    <cellStyle name="常规 2 6 2" xfId="129"/>
    <cellStyle name="常规 2 6 3" xfId="130"/>
    <cellStyle name="常规 2 7" xfId="131"/>
    <cellStyle name="常规 2 7 2" xfId="132"/>
    <cellStyle name="常规 2_Sheet5" xfId="133"/>
    <cellStyle name="常规 3" xfId="134"/>
    <cellStyle name="常规 3 2" xfId="135"/>
    <cellStyle name="常规 3 2 2" xfId="136"/>
    <cellStyle name="常规 3 2 2 2" xfId="137"/>
    <cellStyle name="常规 3 2 2 2 2" xfId="138"/>
    <cellStyle name="常规 3 2 2 3" xfId="139"/>
    <cellStyle name="常规 3 2 3" xfId="140"/>
    <cellStyle name="常规 3 2 3 2" xfId="141"/>
    <cellStyle name="常规 3 2 3 2 2" xfId="142"/>
    <cellStyle name="常规 3 2 3 3" xfId="143"/>
    <cellStyle name="常规 3 2 4" xfId="144"/>
    <cellStyle name="常规 3 2 4 2" xfId="145"/>
    <cellStyle name="常规 3 2 5" xfId="146"/>
    <cellStyle name="常规 3 2 6" xfId="147"/>
    <cellStyle name="常规 3 3" xfId="148"/>
    <cellStyle name="常规 3 3 2" xfId="149"/>
    <cellStyle name="常规 3 3 2 2" xfId="150"/>
    <cellStyle name="常规 3 3 3" xfId="151"/>
    <cellStyle name="常规 3 4" xfId="152"/>
    <cellStyle name="常规 3 4 2" xfId="153"/>
    <cellStyle name="常规 3 4 2 2" xfId="154"/>
    <cellStyle name="常规 3 4 3" xfId="155"/>
    <cellStyle name="常规 3 5" xfId="156"/>
    <cellStyle name="常规 3 5 2" xfId="157"/>
    <cellStyle name="常规 3 6" xfId="158"/>
    <cellStyle name="常规 4" xfId="159"/>
    <cellStyle name="常规 4 2" xfId="160"/>
    <cellStyle name="常规 4 2 2" xfId="161"/>
    <cellStyle name="常规 4 2 2 2" xfId="162"/>
    <cellStyle name="常规 4 2 3" xfId="163"/>
    <cellStyle name="常规 4 3" xfId="164"/>
    <cellStyle name="常规 4 3 2" xfId="165"/>
    <cellStyle name="常规 4 4" xfId="166"/>
    <cellStyle name="常规 4 5" xfId="167"/>
    <cellStyle name="常规 5" xfId="168"/>
    <cellStyle name="常规 5 2" xfId="169"/>
    <cellStyle name="常规 5 2 2" xfId="170"/>
    <cellStyle name="常规 5 2 2 2" xfId="171"/>
    <cellStyle name="常规 5 2 3" xfId="172"/>
    <cellStyle name="常规 5 3" xfId="173"/>
    <cellStyle name="常规 5 3 2" xfId="174"/>
    <cellStyle name="常规 5 3 2 2" xfId="175"/>
    <cellStyle name="常规 5 3 3" xfId="176"/>
    <cellStyle name="常规 5 4" xfId="177"/>
    <cellStyle name="常规 5 4 2" xfId="178"/>
    <cellStyle name="常规 5 5" xfId="179"/>
    <cellStyle name="常规 5 6" xfId="180"/>
    <cellStyle name="常规 6" xfId="181"/>
    <cellStyle name="常规 6 2" xfId="182"/>
    <cellStyle name="常规 6 2 2" xfId="183"/>
    <cellStyle name="常规 6 2 2 2" xfId="184"/>
    <cellStyle name="常规 6 2 3" xfId="185"/>
    <cellStyle name="常规 6 3" xfId="186"/>
    <cellStyle name="常规 6 3 2" xfId="187"/>
    <cellStyle name="常规 6 3 2 2" xfId="188"/>
    <cellStyle name="常规 6 3 3" xfId="189"/>
    <cellStyle name="常规 6 4" xfId="190"/>
    <cellStyle name="常规 6 4 2" xfId="191"/>
    <cellStyle name="常规 6 5" xfId="192"/>
    <cellStyle name="常规 6 6" xfId="193"/>
    <cellStyle name="常规 7" xfId="194"/>
    <cellStyle name="常规 7 2" xfId="195"/>
    <cellStyle name="常规 7 2 2" xfId="196"/>
    <cellStyle name="常规 7 2 2 2" xfId="197"/>
    <cellStyle name="常规 7 2 3" xfId="198"/>
    <cellStyle name="常规 7 3" xfId="199"/>
    <cellStyle name="常规 7 3 2" xfId="200"/>
    <cellStyle name="常规 7 4" xfId="201"/>
    <cellStyle name="常规 7 5" xfId="202"/>
    <cellStyle name="常规 8" xfId="203"/>
    <cellStyle name="常规 8 2" xfId="204"/>
    <cellStyle name="常规 8 2 2" xfId="205"/>
    <cellStyle name="常规 8 3" xfId="206"/>
    <cellStyle name="常规 8 3 2" xfId="207"/>
    <cellStyle name="常规 8 4" xfId="208"/>
    <cellStyle name="常规 8 5" xfId="209"/>
    <cellStyle name="常规 9" xfId="210"/>
    <cellStyle name="常规 9 2" xfId="211"/>
    <cellStyle name="常规 9 2 2" xfId="212"/>
    <cellStyle name="常规 9 3" xfId="213"/>
    <cellStyle name="常规 9 4" xfId="214"/>
    <cellStyle name="千位分隔 2" xfId="215"/>
    <cellStyle name="千位分隔 2 2" xfId="216"/>
    <cellStyle name="千位分隔 2 2 2" xfId="217"/>
    <cellStyle name="千位分隔 2 2 3" xfId="218"/>
    <cellStyle name="千位分隔 2 3" xfId="219"/>
    <cellStyle name="千位分隔 2 3 2" xfId="220"/>
    <cellStyle name="千位分隔 2 4" xfId="221"/>
    <cellStyle name="千位分隔 3" xfId="222"/>
    <cellStyle name="千位分隔 3 2" xfId="223"/>
    <cellStyle name="千位分隔 4" xfId="224"/>
    <cellStyle name="千位分隔 4 2" xfId="225"/>
    <cellStyle name="强调文字颜色 2 2" xfId="226"/>
    <cellStyle name="强调文字颜色 2 2 2" xfId="227"/>
    <cellStyle name="强调文字颜色 2 2 2 2" xfId="228"/>
    <cellStyle name="强调文字颜色 2 2 3" xfId="22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1"/>
  <sheetViews>
    <sheetView workbookViewId="0">
      <selection activeCell="L12" sqref="L12"/>
    </sheetView>
  </sheetViews>
  <sheetFormatPr defaultColWidth="9" defaultRowHeight="13.5"/>
  <cols>
    <col min="1" max="1" width="5" style="57" customWidth="1"/>
    <col min="2" max="2" width="5.875" style="57" customWidth="1"/>
    <col min="3" max="3" width="5.625" style="57" customWidth="1"/>
    <col min="4" max="4" width="6" style="57" customWidth="1"/>
    <col min="5" max="5" width="6.625" style="57" customWidth="1"/>
    <col min="6" max="6" width="9.75" style="57" customWidth="1"/>
    <col min="7" max="7" width="10.75" style="57" customWidth="1"/>
    <col min="8" max="8" width="12.75" style="57" customWidth="1"/>
    <col min="9" max="9" width="9.875" style="57" customWidth="1"/>
    <col min="10" max="10" width="9.125" style="57" customWidth="1"/>
    <col min="11" max="11" width="8.625" style="57" customWidth="1"/>
    <col min="12" max="12" width="11.625" style="57" customWidth="1"/>
    <col min="13" max="16384" width="9" style="57"/>
  </cols>
  <sheetData>
    <row r="1" ht="49" customHeight="1" spans="1:12">
      <c r="A1" s="58" t="s">
        <v>0</v>
      </c>
      <c r="B1" s="58"/>
      <c r="C1" s="58"/>
      <c r="D1" s="59"/>
      <c r="E1" s="59"/>
      <c r="F1" s="59"/>
      <c r="G1" s="59"/>
      <c r="H1" s="59"/>
      <c r="I1" s="59"/>
      <c r="J1" s="60"/>
      <c r="K1" s="60"/>
      <c r="L1" s="59"/>
    </row>
    <row r="2" ht="25" customHeight="1" spans="1:12">
      <c r="A2" s="61" t="s">
        <v>1</v>
      </c>
      <c r="B2" s="61"/>
      <c r="C2" s="61"/>
      <c r="D2" s="62"/>
      <c r="E2" s="62"/>
      <c r="F2" s="62" t="s">
        <v>2</v>
      </c>
      <c r="G2" s="62"/>
      <c r="H2" s="62">
        <v>83890726</v>
      </c>
      <c r="I2" s="62"/>
      <c r="J2" s="63"/>
      <c r="K2" s="64" t="s">
        <v>3</v>
      </c>
      <c r="L2" s="65"/>
    </row>
    <row r="3" ht="20" customHeight="1" spans="1:12">
      <c r="A3" s="66" t="s">
        <v>4</v>
      </c>
      <c r="B3" s="66" t="s">
        <v>5</v>
      </c>
      <c r="C3" s="66" t="s">
        <v>6</v>
      </c>
      <c r="D3" s="66" t="s">
        <v>7</v>
      </c>
      <c r="E3" s="66" t="s">
        <v>8</v>
      </c>
      <c r="F3" s="66" t="s">
        <v>9</v>
      </c>
      <c r="G3" s="66"/>
      <c r="H3" s="66"/>
      <c r="I3" s="67" t="s">
        <v>10</v>
      </c>
      <c r="J3" s="68" t="s">
        <v>11</v>
      </c>
      <c r="K3" s="68" t="s">
        <v>12</v>
      </c>
      <c r="L3" s="69" t="s">
        <v>13</v>
      </c>
    </row>
    <row r="4" ht="27" spans="1:12">
      <c r="A4" s="66"/>
      <c r="B4" s="66"/>
      <c r="C4" s="66"/>
      <c r="D4" s="66"/>
      <c r="E4" s="66"/>
      <c r="F4" s="66" t="s">
        <v>14</v>
      </c>
      <c r="G4" s="66" t="s">
        <v>15</v>
      </c>
      <c r="H4" s="66" t="s">
        <v>16</v>
      </c>
      <c r="I4" s="67"/>
      <c r="J4" s="68"/>
      <c r="K4" s="68"/>
      <c r="L4" s="69"/>
    </row>
    <row r="5" s="56" customFormat="1" ht="32" customHeight="1" spans="1:12">
      <c r="A5" s="70"/>
      <c r="B5" s="75" t="s">
        <v>17</v>
      </c>
      <c r="C5" s="70" t="s">
        <v>18</v>
      </c>
      <c r="D5" s="71" t="s">
        <v>19</v>
      </c>
      <c r="E5" s="70" t="s">
        <v>18</v>
      </c>
      <c r="F5" s="72">
        <v>11722.78</v>
      </c>
      <c r="G5" s="72">
        <v>59574.29</v>
      </c>
      <c r="H5" s="72">
        <f>SUM(F5:G5)</f>
        <v>71297.07</v>
      </c>
      <c r="I5" s="70">
        <v>40890.49</v>
      </c>
      <c r="J5" s="73">
        <v>0.5735</v>
      </c>
      <c r="K5" s="74">
        <v>4389.5</v>
      </c>
      <c r="L5" s="27" t="s">
        <v>20</v>
      </c>
    </row>
    <row r="6" ht="20" customHeight="1" spans="1:12">
      <c r="A6" s="72"/>
      <c r="B6" s="72"/>
      <c r="C6" s="72"/>
      <c r="D6" s="72"/>
      <c r="E6" s="72"/>
      <c r="F6" s="72"/>
      <c r="G6" s="72"/>
      <c r="H6" s="72"/>
      <c r="I6" s="70"/>
      <c r="J6" s="73"/>
      <c r="K6" s="72"/>
      <c r="L6" s="72"/>
    </row>
    <row r="7" ht="20" customHeight="1" spans="1:12">
      <c r="A7" s="72"/>
      <c r="B7" s="72"/>
      <c r="C7" s="72"/>
      <c r="D7" s="72"/>
      <c r="E7" s="72"/>
      <c r="F7" s="72"/>
      <c r="G7" s="72"/>
      <c r="H7" s="72"/>
      <c r="I7" s="72"/>
      <c r="J7" s="72"/>
      <c r="K7" s="72"/>
      <c r="L7" s="72"/>
    </row>
    <row r="8" ht="20" customHeight="1" spans="1:12">
      <c r="A8" s="72"/>
      <c r="B8" s="72"/>
      <c r="C8" s="72"/>
      <c r="D8" s="72"/>
      <c r="E8" s="72"/>
      <c r="F8" s="72"/>
      <c r="G8" s="72"/>
      <c r="H8" s="72"/>
      <c r="I8" s="72"/>
      <c r="J8" s="72"/>
      <c r="K8" s="72"/>
      <c r="L8" s="72"/>
    </row>
    <row r="9" ht="20" customHeight="1" spans="1:12">
      <c r="A9" s="72"/>
      <c r="B9" s="72"/>
      <c r="C9" s="72"/>
      <c r="D9" s="72"/>
      <c r="E9" s="72"/>
      <c r="F9" s="72"/>
      <c r="G9" s="72"/>
      <c r="H9" s="72"/>
      <c r="I9" s="72"/>
      <c r="J9" s="72"/>
      <c r="K9" s="72"/>
      <c r="L9" s="72"/>
    </row>
    <row r="10" ht="20" customHeight="1" spans="1:12">
      <c r="A10" s="72"/>
      <c r="B10" s="72"/>
      <c r="C10" s="72"/>
      <c r="D10" s="72"/>
      <c r="E10" s="72"/>
      <c r="F10" s="72"/>
      <c r="G10" s="72"/>
      <c r="H10" s="72"/>
      <c r="I10" s="72"/>
      <c r="J10" s="72"/>
      <c r="K10" s="72"/>
      <c r="L10" s="72"/>
    </row>
    <row r="11" ht="20" customHeight="1" spans="1:12">
      <c r="A11" s="72"/>
      <c r="B11" s="72"/>
      <c r="C11" s="72"/>
      <c r="D11" s="72"/>
      <c r="E11" s="72"/>
      <c r="F11" s="72"/>
      <c r="G11" s="72"/>
      <c r="H11" s="72"/>
      <c r="I11" s="72"/>
      <c r="J11" s="72"/>
      <c r="K11" s="72"/>
      <c r="L11" s="72"/>
    </row>
    <row r="12" ht="20" customHeight="1" spans="1:12">
      <c r="A12" s="72"/>
      <c r="B12" s="72"/>
      <c r="C12" s="72"/>
      <c r="D12" s="72"/>
      <c r="E12" s="72"/>
      <c r="F12" s="72"/>
      <c r="G12" s="72"/>
      <c r="H12" s="72"/>
      <c r="I12" s="72"/>
      <c r="J12" s="72"/>
      <c r="K12" s="72"/>
      <c r="L12" s="72"/>
    </row>
    <row r="13" ht="20" customHeight="1" spans="1:12">
      <c r="A13" s="72"/>
      <c r="B13" s="72"/>
      <c r="C13" s="72"/>
      <c r="D13" s="72"/>
      <c r="E13" s="72"/>
      <c r="F13" s="72"/>
      <c r="G13" s="72"/>
      <c r="H13" s="72"/>
      <c r="I13" s="72"/>
      <c r="J13" s="72"/>
      <c r="K13" s="72"/>
      <c r="L13" s="72"/>
    </row>
    <row r="14" ht="20" customHeight="1" spans="1:12">
      <c r="A14" s="72"/>
      <c r="B14" s="72"/>
      <c r="C14" s="72"/>
      <c r="D14" s="72"/>
      <c r="E14" s="72"/>
      <c r="F14" s="72"/>
      <c r="G14" s="72"/>
      <c r="H14" s="72"/>
      <c r="I14" s="72"/>
      <c r="J14" s="72"/>
      <c r="K14" s="72"/>
      <c r="L14" s="72"/>
    </row>
    <row r="15" ht="20" customHeight="1" spans="1:12">
      <c r="A15" s="72"/>
      <c r="B15" s="72"/>
      <c r="C15" s="72"/>
      <c r="D15" s="72"/>
      <c r="E15" s="72"/>
      <c r="F15" s="72"/>
      <c r="G15" s="72"/>
      <c r="H15" s="72"/>
      <c r="I15" s="72"/>
      <c r="J15" s="72"/>
      <c r="K15" s="72"/>
      <c r="L15" s="72"/>
    </row>
    <row r="16" ht="20" customHeight="1" spans="1:12">
      <c r="A16" s="72"/>
      <c r="B16" s="72"/>
      <c r="C16" s="72"/>
      <c r="D16" s="72"/>
      <c r="E16" s="72"/>
      <c r="F16" s="72"/>
      <c r="G16" s="72"/>
      <c r="H16" s="72"/>
      <c r="I16" s="72"/>
      <c r="J16" s="72"/>
      <c r="K16" s="72"/>
      <c r="L16" s="72"/>
    </row>
    <row r="17" ht="20" customHeight="1" spans="1:12">
      <c r="A17" s="72"/>
      <c r="B17" s="72"/>
      <c r="C17" s="72"/>
      <c r="D17" s="72"/>
      <c r="E17" s="72"/>
      <c r="F17" s="72"/>
      <c r="G17" s="72"/>
      <c r="H17" s="72"/>
      <c r="I17" s="72"/>
      <c r="J17" s="72"/>
      <c r="K17" s="72"/>
      <c r="L17" s="72"/>
    </row>
    <row r="18" ht="20" customHeight="1" spans="1:12">
      <c r="A18" s="72"/>
      <c r="B18" s="72"/>
      <c r="C18" s="72"/>
      <c r="D18" s="72"/>
      <c r="E18" s="72"/>
      <c r="F18" s="72"/>
      <c r="G18" s="72"/>
      <c r="H18" s="72"/>
      <c r="I18" s="72"/>
      <c r="J18" s="72"/>
      <c r="K18" s="72"/>
      <c r="L18" s="72"/>
    </row>
    <row r="19" ht="20" customHeight="1" spans="1:12">
      <c r="A19" s="72"/>
      <c r="B19" s="72"/>
      <c r="C19" s="72"/>
      <c r="D19" s="72"/>
      <c r="E19" s="72"/>
      <c r="F19" s="72"/>
      <c r="G19" s="72"/>
      <c r="H19" s="72"/>
      <c r="I19" s="72"/>
      <c r="J19" s="72"/>
      <c r="K19" s="72"/>
      <c r="L19" s="72"/>
    </row>
    <row r="20" ht="20" customHeight="1" spans="1:12">
      <c r="A20" s="72"/>
      <c r="B20" s="72"/>
      <c r="C20" s="72"/>
      <c r="D20" s="72"/>
      <c r="E20" s="72"/>
      <c r="F20" s="72"/>
      <c r="G20" s="72"/>
      <c r="H20" s="72"/>
      <c r="I20" s="72"/>
      <c r="J20" s="72"/>
      <c r="K20" s="72"/>
      <c r="L20" s="72"/>
    </row>
    <row r="21" ht="20" customHeight="1"/>
  </sheetData>
  <sheetProtection selectLockedCells="1"/>
  <mergeCells count="14">
    <mergeCell ref="A1:L1"/>
    <mergeCell ref="A2:C2"/>
    <mergeCell ref="F2:G2"/>
    <mergeCell ref="K2:L2"/>
    <mergeCell ref="F3:H3"/>
    <mergeCell ref="A3:A4"/>
    <mergeCell ref="B3:B4"/>
    <mergeCell ref="C3:C4"/>
    <mergeCell ref="D3:D4"/>
    <mergeCell ref="E3:E4"/>
    <mergeCell ref="I3:I4"/>
    <mergeCell ref="J3:J4"/>
    <mergeCell ref="K3:K4"/>
    <mergeCell ref="L3:L4"/>
  </mergeCells>
  <pageMargins left="0.7" right="0.7" top="0.75" bottom="0.75" header="0.3" footer="0.3"/>
  <pageSetup paperSize="9" scale="87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64"/>
  <sheetViews>
    <sheetView tabSelected="1" topLeftCell="A13" workbookViewId="0">
      <selection activeCell="G39" sqref="G39:J39"/>
    </sheetView>
  </sheetViews>
  <sheetFormatPr defaultColWidth="9" defaultRowHeight="13.5"/>
  <cols>
    <col min="1" max="1" width="5.375" style="3" customWidth="1"/>
    <col min="2" max="3" width="4.75" style="3" customWidth="1"/>
    <col min="4" max="4" width="10.375" style="3" customWidth="1"/>
    <col min="5" max="5" width="16.75" style="4" customWidth="1"/>
    <col min="6" max="6" width="11.25" style="4" customWidth="1"/>
    <col min="7" max="7" width="10.375" style="3" customWidth="1"/>
    <col min="8" max="8" width="11.5" style="5" customWidth="1"/>
    <col min="9" max="10" width="11.375" style="5" customWidth="1"/>
    <col min="11" max="11" width="8.5" style="3" customWidth="1"/>
    <col min="12" max="12" width="10.375" style="5" customWidth="1"/>
    <col min="13" max="13" width="15.75" style="3" customWidth="1"/>
    <col min="14" max="16384" width="9" style="3"/>
  </cols>
  <sheetData>
    <row r="1" ht="34" customHeight="1" spans="1:13">
      <c r="A1" s="6" t="s">
        <v>21</v>
      </c>
      <c r="B1" s="6"/>
      <c r="C1" s="6"/>
      <c r="D1" s="6"/>
      <c r="E1" s="7"/>
      <c r="F1" s="7"/>
      <c r="G1" s="6"/>
      <c r="H1" s="8"/>
      <c r="I1" s="8"/>
      <c r="J1" s="8"/>
      <c r="K1" s="6"/>
      <c r="L1" s="8"/>
      <c r="M1" s="6"/>
    </row>
    <row r="2" s="1" customFormat="1" ht="36" customHeight="1" spans="1:13">
      <c r="A2" s="9" t="s">
        <v>1</v>
      </c>
      <c r="B2" s="9"/>
      <c r="C2" s="9"/>
      <c r="D2" s="9"/>
      <c r="E2" s="10"/>
      <c r="F2" s="10"/>
      <c r="G2" s="11" t="s">
        <v>22</v>
      </c>
      <c r="H2" s="12"/>
      <c r="I2" s="12"/>
      <c r="J2" s="12"/>
      <c r="K2" s="13" t="s">
        <v>3</v>
      </c>
      <c r="L2" s="14"/>
      <c r="M2" s="13"/>
    </row>
    <row r="3" s="2" customFormat="1" ht="21" customHeight="1" spans="1:13">
      <c r="A3" s="15" t="s">
        <v>23</v>
      </c>
      <c r="B3" s="15" t="s">
        <v>5</v>
      </c>
      <c r="C3" s="15" t="s">
        <v>24</v>
      </c>
      <c r="D3" s="15" t="s">
        <v>6</v>
      </c>
      <c r="E3" s="16" t="s">
        <v>7</v>
      </c>
      <c r="F3" s="16" t="s">
        <v>25</v>
      </c>
      <c r="G3" s="15" t="s">
        <v>9</v>
      </c>
      <c r="H3" s="17"/>
      <c r="I3" s="17"/>
      <c r="J3" s="17" t="s">
        <v>10</v>
      </c>
      <c r="K3" s="18" t="s">
        <v>11</v>
      </c>
      <c r="L3" s="19" t="s">
        <v>12</v>
      </c>
      <c r="M3" s="20" t="s">
        <v>13</v>
      </c>
    </row>
    <row r="4" s="2" customFormat="1" ht="42" customHeight="1" spans="1:13">
      <c r="A4" s="15"/>
      <c r="B4" s="15"/>
      <c r="C4" s="15"/>
      <c r="D4" s="15"/>
      <c r="E4" s="16"/>
      <c r="F4" s="16"/>
      <c r="G4" s="15" t="s">
        <v>14</v>
      </c>
      <c r="H4" s="17" t="s">
        <v>15</v>
      </c>
      <c r="I4" s="17" t="s">
        <v>16</v>
      </c>
      <c r="J4" s="17"/>
      <c r="K4" s="18"/>
      <c r="L4" s="19"/>
      <c r="M4" s="20"/>
    </row>
    <row r="5" s="2" customFormat="1" ht="42" customHeight="1" spans="1:13">
      <c r="A5" s="15"/>
      <c r="B5" s="76" t="s">
        <v>17</v>
      </c>
      <c r="C5" s="15">
        <v>1</v>
      </c>
      <c r="D5" s="21" t="s">
        <v>26</v>
      </c>
      <c r="E5" s="22" t="s">
        <v>27</v>
      </c>
      <c r="F5" s="23" t="s">
        <v>28</v>
      </c>
      <c r="G5" s="21">
        <v>0</v>
      </c>
      <c r="H5" s="24">
        <v>3235.9548</v>
      </c>
      <c r="I5" s="24">
        <f t="shared" ref="I5:I16" si="0">G5+H5</f>
        <v>3235.9548</v>
      </c>
      <c r="J5" s="24">
        <v>2344.5998</v>
      </c>
      <c r="K5" s="25">
        <f>J5/I5</f>
        <v>0.724546523332155</v>
      </c>
      <c r="L5" s="26">
        <v>891.355</v>
      </c>
      <c r="M5" s="27"/>
    </row>
    <row r="6" ht="24" customHeight="1" spans="1:13">
      <c r="A6" s="21"/>
      <c r="B6" s="76" t="s">
        <v>17</v>
      </c>
      <c r="C6" s="21">
        <v>2</v>
      </c>
      <c r="D6" s="21" t="s">
        <v>26</v>
      </c>
      <c r="E6" s="28" t="s">
        <v>29</v>
      </c>
      <c r="F6" s="29" t="s">
        <v>30</v>
      </c>
      <c r="G6" s="21">
        <v>0</v>
      </c>
      <c r="H6" s="24">
        <v>1976</v>
      </c>
      <c r="I6" s="24">
        <f t="shared" si="0"/>
        <v>1976</v>
      </c>
      <c r="J6" s="24">
        <v>0</v>
      </c>
      <c r="K6" s="21">
        <v>0</v>
      </c>
      <c r="L6" s="24"/>
      <c r="M6" s="27" t="s">
        <v>31</v>
      </c>
    </row>
    <row r="7" ht="24" customHeight="1" spans="1:13">
      <c r="A7" s="21"/>
      <c r="B7" s="76" t="s">
        <v>17</v>
      </c>
      <c r="C7" s="15">
        <v>3</v>
      </c>
      <c r="D7" s="21" t="s">
        <v>26</v>
      </c>
      <c r="E7" s="28" t="s">
        <v>32</v>
      </c>
      <c r="F7" s="29" t="s">
        <v>30</v>
      </c>
      <c r="G7" s="21">
        <v>0</v>
      </c>
      <c r="H7" s="26">
        <v>3003.41</v>
      </c>
      <c r="I7" s="24">
        <f t="shared" si="0"/>
        <v>3003.41</v>
      </c>
      <c r="J7" s="26">
        <v>3003.41</v>
      </c>
      <c r="K7" s="30">
        <v>1</v>
      </c>
      <c r="L7" s="26"/>
      <c r="M7" s="27"/>
    </row>
    <row r="8" ht="24" customHeight="1" spans="1:13">
      <c r="A8" s="21"/>
      <c r="B8" s="76" t="s">
        <v>17</v>
      </c>
      <c r="C8" s="21">
        <v>4</v>
      </c>
      <c r="D8" s="21" t="s">
        <v>26</v>
      </c>
      <c r="E8" s="28" t="s">
        <v>33</v>
      </c>
      <c r="F8" s="29" t="s">
        <v>30</v>
      </c>
      <c r="G8" s="21">
        <v>0</v>
      </c>
      <c r="H8" s="24">
        <v>530.86</v>
      </c>
      <c r="I8" s="24">
        <f t="shared" si="0"/>
        <v>530.86</v>
      </c>
      <c r="J8" s="26">
        <v>0</v>
      </c>
      <c r="K8" s="21">
        <v>0</v>
      </c>
      <c r="L8" s="26">
        <v>100</v>
      </c>
      <c r="M8" s="27" t="s">
        <v>34</v>
      </c>
    </row>
    <row r="9" ht="24" customHeight="1" spans="1:13">
      <c r="A9" s="21"/>
      <c r="B9" s="76" t="s">
        <v>17</v>
      </c>
      <c r="C9" s="15">
        <v>5</v>
      </c>
      <c r="D9" s="21" t="s">
        <v>26</v>
      </c>
      <c r="E9" s="28" t="s">
        <v>35</v>
      </c>
      <c r="F9" s="29" t="s">
        <v>30</v>
      </c>
      <c r="G9" s="21">
        <v>0</v>
      </c>
      <c r="H9" s="24">
        <v>3566</v>
      </c>
      <c r="I9" s="24">
        <f t="shared" si="0"/>
        <v>3566</v>
      </c>
      <c r="J9" s="26">
        <v>90</v>
      </c>
      <c r="K9" s="31">
        <v>0.0252</v>
      </c>
      <c r="L9" s="26"/>
      <c r="M9" s="27" t="s">
        <v>31</v>
      </c>
    </row>
    <row r="10" ht="24" customHeight="1" spans="1:13">
      <c r="A10" s="21"/>
      <c r="B10" s="76" t="s">
        <v>17</v>
      </c>
      <c r="C10" s="21">
        <v>6</v>
      </c>
      <c r="D10" s="21" t="s">
        <v>26</v>
      </c>
      <c r="E10" s="32" t="s">
        <v>36</v>
      </c>
      <c r="F10" s="33" t="s">
        <v>30</v>
      </c>
      <c r="G10" s="21">
        <v>0</v>
      </c>
      <c r="H10" s="24">
        <v>563.5</v>
      </c>
      <c r="I10" s="24">
        <f t="shared" si="0"/>
        <v>563.5</v>
      </c>
      <c r="J10" s="24">
        <v>563</v>
      </c>
      <c r="K10" s="31">
        <v>0.9991</v>
      </c>
      <c r="L10" s="26">
        <v>0.5</v>
      </c>
      <c r="M10" s="21"/>
    </row>
    <row r="11" ht="24" customHeight="1" spans="1:13">
      <c r="A11" s="21"/>
      <c r="B11" s="76" t="s">
        <v>17</v>
      </c>
      <c r="C11" s="15">
        <v>7</v>
      </c>
      <c r="D11" s="21" t="s">
        <v>26</v>
      </c>
      <c r="E11" s="32" t="s">
        <v>37</v>
      </c>
      <c r="F11" s="33" t="s">
        <v>30</v>
      </c>
      <c r="G11" s="21">
        <v>0</v>
      </c>
      <c r="H11" s="24">
        <v>920</v>
      </c>
      <c r="I11" s="24">
        <f t="shared" si="0"/>
        <v>920</v>
      </c>
      <c r="J11" s="24">
        <v>900</v>
      </c>
      <c r="K11" s="31">
        <v>0.98</v>
      </c>
      <c r="L11" s="26">
        <v>20</v>
      </c>
      <c r="M11" s="21"/>
    </row>
    <row r="12" ht="24" customHeight="1" spans="1:13">
      <c r="A12" s="21"/>
      <c r="B12" s="76" t="s">
        <v>17</v>
      </c>
      <c r="C12" s="21">
        <v>8</v>
      </c>
      <c r="D12" s="21" t="s">
        <v>26</v>
      </c>
      <c r="E12" s="32" t="s">
        <v>38</v>
      </c>
      <c r="F12" s="33" t="s">
        <v>30</v>
      </c>
      <c r="G12" s="21">
        <v>0</v>
      </c>
      <c r="H12" s="24">
        <v>1202</v>
      </c>
      <c r="I12" s="24">
        <f t="shared" si="0"/>
        <v>1202</v>
      </c>
      <c r="J12" s="26">
        <v>458.8049</v>
      </c>
      <c r="K12" s="31">
        <v>0.3817</v>
      </c>
      <c r="L12" s="26">
        <v>6</v>
      </c>
      <c r="M12" s="27" t="s">
        <v>31</v>
      </c>
    </row>
    <row r="13" ht="24" customHeight="1" spans="1:13">
      <c r="A13" s="21"/>
      <c r="B13" s="76" t="s">
        <v>17</v>
      </c>
      <c r="C13" s="15">
        <v>9</v>
      </c>
      <c r="D13" s="21" t="s">
        <v>26</v>
      </c>
      <c r="E13" s="32" t="s">
        <v>39</v>
      </c>
      <c r="F13" s="33" t="s">
        <v>30</v>
      </c>
      <c r="G13" s="21">
        <v>0</v>
      </c>
      <c r="H13" s="24">
        <v>280</v>
      </c>
      <c r="I13" s="24">
        <f t="shared" si="0"/>
        <v>280</v>
      </c>
      <c r="J13" s="26">
        <v>280</v>
      </c>
      <c r="K13" s="30">
        <v>1</v>
      </c>
      <c r="L13" s="26"/>
      <c r="M13" s="21"/>
    </row>
    <row r="14" ht="24" customHeight="1" spans="1:13">
      <c r="A14" s="21"/>
      <c r="B14" s="76" t="s">
        <v>17</v>
      </c>
      <c r="C14" s="21">
        <v>10</v>
      </c>
      <c r="D14" s="21" t="s">
        <v>26</v>
      </c>
      <c r="E14" s="32" t="s">
        <v>40</v>
      </c>
      <c r="F14" s="33" t="s">
        <v>30</v>
      </c>
      <c r="G14" s="21">
        <v>0</v>
      </c>
      <c r="H14" s="24">
        <v>150</v>
      </c>
      <c r="I14" s="24">
        <f t="shared" si="0"/>
        <v>150</v>
      </c>
      <c r="J14" s="26">
        <v>0</v>
      </c>
      <c r="K14" s="30">
        <v>0</v>
      </c>
      <c r="L14" s="26"/>
      <c r="M14" s="27" t="s">
        <v>31</v>
      </c>
    </row>
    <row r="15" ht="24" customHeight="1" spans="1:13">
      <c r="A15" s="21"/>
      <c r="B15" s="76" t="s">
        <v>17</v>
      </c>
      <c r="C15" s="15">
        <v>11</v>
      </c>
      <c r="D15" s="21" t="s">
        <v>26</v>
      </c>
      <c r="E15" s="32" t="s">
        <v>41</v>
      </c>
      <c r="F15" s="33" t="s">
        <v>30</v>
      </c>
      <c r="G15" s="21">
        <v>0</v>
      </c>
      <c r="H15" s="24">
        <v>1162.6</v>
      </c>
      <c r="I15" s="24">
        <f t="shared" si="0"/>
        <v>1162.6</v>
      </c>
      <c r="J15" s="24">
        <v>1162.6</v>
      </c>
      <c r="K15" s="30">
        <v>1</v>
      </c>
      <c r="L15" s="26"/>
      <c r="M15" s="21"/>
    </row>
    <row r="16" ht="24" customHeight="1" spans="1:13">
      <c r="A16" s="21"/>
      <c r="B16" s="76" t="s">
        <v>17</v>
      </c>
      <c r="C16" s="21">
        <v>12</v>
      </c>
      <c r="D16" s="21" t="s">
        <v>26</v>
      </c>
      <c r="E16" s="32" t="s">
        <v>42</v>
      </c>
      <c r="F16" s="29" t="s">
        <v>43</v>
      </c>
      <c r="G16" s="21">
        <v>0</v>
      </c>
      <c r="H16" s="24">
        <v>21738</v>
      </c>
      <c r="I16" s="24">
        <f t="shared" si="0"/>
        <v>21738</v>
      </c>
      <c r="J16" s="24">
        <v>10876</v>
      </c>
      <c r="K16" s="25">
        <v>0.5003</v>
      </c>
      <c r="L16" s="26"/>
      <c r="M16" s="27" t="s">
        <v>31</v>
      </c>
    </row>
    <row r="17" ht="24" customHeight="1" spans="1:13">
      <c r="A17" s="21"/>
      <c r="B17" s="76" t="s">
        <v>17</v>
      </c>
      <c r="C17" s="15">
        <v>13</v>
      </c>
      <c r="D17" s="21" t="s">
        <v>26</v>
      </c>
      <c r="E17" s="28" t="s">
        <v>44</v>
      </c>
      <c r="F17" s="29" t="s">
        <v>43</v>
      </c>
      <c r="G17" s="21">
        <v>46</v>
      </c>
      <c r="H17" s="26">
        <v>0</v>
      </c>
      <c r="I17" s="24">
        <f t="shared" ref="I17:I22" si="1">G17+H17</f>
        <v>46</v>
      </c>
      <c r="J17" s="26">
        <v>30.46</v>
      </c>
      <c r="K17" s="31">
        <v>0.6622</v>
      </c>
      <c r="L17" s="26">
        <v>15.54</v>
      </c>
      <c r="M17" s="21"/>
    </row>
    <row r="18" ht="24" customHeight="1" spans="1:13">
      <c r="A18" s="21"/>
      <c r="B18" s="76" t="s">
        <v>17</v>
      </c>
      <c r="C18" s="21">
        <v>14</v>
      </c>
      <c r="D18" s="21" t="s">
        <v>26</v>
      </c>
      <c r="E18" s="28" t="s">
        <v>45</v>
      </c>
      <c r="F18" s="29" t="s">
        <v>43</v>
      </c>
      <c r="G18" s="21">
        <v>0</v>
      </c>
      <c r="H18" s="26">
        <v>2.45</v>
      </c>
      <c r="I18" s="24">
        <f t="shared" si="1"/>
        <v>2.45</v>
      </c>
      <c r="J18" s="26">
        <v>0</v>
      </c>
      <c r="K18" s="21">
        <v>0</v>
      </c>
      <c r="L18" s="26"/>
      <c r="M18" s="27" t="s">
        <v>31</v>
      </c>
    </row>
    <row r="19" ht="24" customHeight="1" spans="1:13">
      <c r="A19" s="21"/>
      <c r="B19" s="76" t="s">
        <v>17</v>
      </c>
      <c r="C19" s="15">
        <v>15</v>
      </c>
      <c r="D19" s="21" t="s">
        <v>26</v>
      </c>
      <c r="E19" s="28" t="s">
        <v>46</v>
      </c>
      <c r="F19" s="29" t="s">
        <v>43</v>
      </c>
      <c r="G19" s="21">
        <v>90</v>
      </c>
      <c r="H19" s="26">
        <v>0</v>
      </c>
      <c r="I19" s="24">
        <f t="shared" si="1"/>
        <v>90</v>
      </c>
      <c r="J19" s="26">
        <v>82.51</v>
      </c>
      <c r="K19" s="31">
        <v>0.9167</v>
      </c>
      <c r="L19" s="26">
        <v>7.49</v>
      </c>
      <c r="M19" s="21"/>
    </row>
    <row r="20" ht="24" customHeight="1" spans="1:13">
      <c r="A20" s="21"/>
      <c r="B20" s="76" t="s">
        <v>17</v>
      </c>
      <c r="C20" s="21">
        <v>16</v>
      </c>
      <c r="D20" s="21" t="s">
        <v>26</v>
      </c>
      <c r="E20" s="28" t="s">
        <v>47</v>
      </c>
      <c r="F20" s="29" t="s">
        <v>43</v>
      </c>
      <c r="G20" s="21">
        <v>2</v>
      </c>
      <c r="H20" s="26">
        <v>0</v>
      </c>
      <c r="I20" s="24">
        <f t="shared" si="1"/>
        <v>2</v>
      </c>
      <c r="J20" s="26">
        <v>1.1</v>
      </c>
      <c r="K20" s="31">
        <v>0.5364</v>
      </c>
      <c r="L20" s="26">
        <v>0.9</v>
      </c>
      <c r="M20" s="21"/>
    </row>
    <row r="21" ht="24" customHeight="1" spans="1:13">
      <c r="A21" s="21"/>
      <c r="B21" s="76" t="s">
        <v>17</v>
      </c>
      <c r="C21" s="15">
        <v>17</v>
      </c>
      <c r="D21" s="21" t="s">
        <v>26</v>
      </c>
      <c r="E21" s="28" t="s">
        <v>48</v>
      </c>
      <c r="F21" s="29" t="s">
        <v>49</v>
      </c>
      <c r="G21" s="21">
        <v>0</v>
      </c>
      <c r="H21" s="26">
        <v>5350</v>
      </c>
      <c r="I21" s="26">
        <f t="shared" si="1"/>
        <v>5350</v>
      </c>
      <c r="J21" s="26">
        <v>4966</v>
      </c>
      <c r="K21" s="30">
        <v>0.9282</v>
      </c>
      <c r="L21" s="26"/>
      <c r="M21" s="27" t="s">
        <v>31</v>
      </c>
    </row>
    <row r="22" ht="24" customHeight="1" spans="1:13">
      <c r="A22" s="21"/>
      <c r="B22" s="76" t="s">
        <v>17</v>
      </c>
      <c r="C22" s="21">
        <v>18</v>
      </c>
      <c r="D22" s="21" t="s">
        <v>26</v>
      </c>
      <c r="E22" s="28" t="s">
        <v>50</v>
      </c>
      <c r="F22" s="29" t="s">
        <v>51</v>
      </c>
      <c r="G22" s="21">
        <v>0</v>
      </c>
      <c r="H22" s="24">
        <v>1175.6</v>
      </c>
      <c r="I22" s="26">
        <f t="shared" si="1"/>
        <v>1175.6</v>
      </c>
      <c r="J22" s="24">
        <v>1106.686</v>
      </c>
      <c r="K22" s="30">
        <v>0.9414</v>
      </c>
      <c r="L22" s="26"/>
      <c r="M22" s="27" t="s">
        <v>31</v>
      </c>
    </row>
    <row r="23" ht="24" customHeight="1" spans="1:13">
      <c r="A23" s="21"/>
      <c r="B23" s="76" t="s">
        <v>17</v>
      </c>
      <c r="C23" s="15">
        <v>19</v>
      </c>
      <c r="D23" s="21" t="s">
        <v>26</v>
      </c>
      <c r="E23" s="34" t="s">
        <v>52</v>
      </c>
      <c r="F23" s="29" t="s">
        <v>51</v>
      </c>
      <c r="G23" s="21">
        <v>0</v>
      </c>
      <c r="H23" s="26">
        <v>5878</v>
      </c>
      <c r="I23" s="26">
        <v>5878</v>
      </c>
      <c r="J23" s="26">
        <v>4217.97</v>
      </c>
      <c r="K23" s="30">
        <v>0.7176</v>
      </c>
      <c r="L23" s="26"/>
      <c r="M23" s="27" t="s">
        <v>31</v>
      </c>
    </row>
    <row r="24" ht="24" customHeight="1" spans="1:13">
      <c r="A24" s="21"/>
      <c r="B24" s="76" t="s">
        <v>17</v>
      </c>
      <c r="C24" s="21">
        <v>20</v>
      </c>
      <c r="D24" s="21" t="s">
        <v>26</v>
      </c>
      <c r="E24" s="28" t="s">
        <v>53</v>
      </c>
      <c r="F24" s="29" t="s">
        <v>51</v>
      </c>
      <c r="G24" s="21">
        <v>0</v>
      </c>
      <c r="H24" s="26">
        <v>172</v>
      </c>
      <c r="I24" s="26">
        <f>G24+H24</f>
        <v>172</v>
      </c>
      <c r="J24" s="26">
        <v>0</v>
      </c>
      <c r="K24" s="31">
        <v>0</v>
      </c>
      <c r="L24" s="26"/>
      <c r="M24" s="27" t="s">
        <v>31</v>
      </c>
    </row>
    <row r="25" ht="24" customHeight="1" spans="1:13">
      <c r="A25" s="21"/>
      <c r="B25" s="76" t="s">
        <v>17</v>
      </c>
      <c r="C25" s="15">
        <v>21</v>
      </c>
      <c r="D25" s="21" t="s">
        <v>26</v>
      </c>
      <c r="E25" s="28" t="s">
        <v>54</v>
      </c>
      <c r="F25" s="29" t="s">
        <v>51</v>
      </c>
      <c r="G25" s="21">
        <v>100</v>
      </c>
      <c r="H25" s="17">
        <v>790</v>
      </c>
      <c r="I25" s="24">
        <f>G25+H25</f>
        <v>890</v>
      </c>
      <c r="J25" s="26">
        <v>847.2</v>
      </c>
      <c r="K25" s="31">
        <v>0.9519</v>
      </c>
      <c r="L25" s="26">
        <v>42.799846</v>
      </c>
      <c r="M25" s="27"/>
    </row>
    <row r="26" ht="24" customHeight="1" spans="1:13">
      <c r="A26" s="21"/>
      <c r="B26" s="76" t="s">
        <v>17</v>
      </c>
      <c r="C26" s="21">
        <v>22</v>
      </c>
      <c r="D26" s="21" t="s">
        <v>26</v>
      </c>
      <c r="E26" s="28" t="s">
        <v>55</v>
      </c>
      <c r="F26" s="29" t="s">
        <v>51</v>
      </c>
      <c r="G26" s="21">
        <v>0</v>
      </c>
      <c r="H26" s="17">
        <v>765.96</v>
      </c>
      <c r="I26" s="24">
        <f>G26+H26</f>
        <v>765.96</v>
      </c>
      <c r="J26" s="26">
        <v>553.343</v>
      </c>
      <c r="K26" s="31">
        <v>0.7224</v>
      </c>
      <c r="L26" s="26"/>
      <c r="M26" s="27" t="s">
        <v>31</v>
      </c>
    </row>
    <row r="27" ht="24" customHeight="1" spans="1:13">
      <c r="A27" s="21"/>
      <c r="B27" s="76" t="s">
        <v>17</v>
      </c>
      <c r="C27" s="15">
        <v>23</v>
      </c>
      <c r="D27" s="21" t="s">
        <v>26</v>
      </c>
      <c r="E27" s="35" t="s">
        <v>56</v>
      </c>
      <c r="F27" s="29" t="s">
        <v>57</v>
      </c>
      <c r="G27" s="21">
        <v>30</v>
      </c>
      <c r="H27" s="26">
        <v>0</v>
      </c>
      <c r="I27" s="24">
        <f t="shared" ref="I27:I38" si="2">G27+H27</f>
        <v>30</v>
      </c>
      <c r="J27" s="26">
        <v>23.39</v>
      </c>
      <c r="K27" s="31">
        <v>0.7797</v>
      </c>
      <c r="L27" s="26">
        <v>6.61</v>
      </c>
      <c r="M27" s="21"/>
    </row>
    <row r="28" ht="24" customHeight="1" spans="1:13">
      <c r="A28" s="21"/>
      <c r="B28" s="76" t="s">
        <v>17</v>
      </c>
      <c r="C28" s="21">
        <v>24</v>
      </c>
      <c r="D28" s="21" t="s">
        <v>26</v>
      </c>
      <c r="E28" s="36" t="s">
        <v>58</v>
      </c>
      <c r="F28" s="29" t="s">
        <v>57</v>
      </c>
      <c r="G28" s="15">
        <v>0</v>
      </c>
      <c r="H28" s="17">
        <v>78.76</v>
      </c>
      <c r="I28" s="24">
        <f t="shared" si="2"/>
        <v>78.76</v>
      </c>
      <c r="J28" s="17">
        <v>78.76</v>
      </c>
      <c r="K28" s="37">
        <v>1</v>
      </c>
      <c r="L28" s="19">
        <v>0</v>
      </c>
      <c r="M28" s="20"/>
    </row>
    <row r="29" ht="39" customHeight="1" spans="1:13">
      <c r="A29" s="21"/>
      <c r="B29" s="76" t="s">
        <v>17</v>
      </c>
      <c r="C29" s="15">
        <v>25</v>
      </c>
      <c r="D29" s="21" t="s">
        <v>26</v>
      </c>
      <c r="E29" s="36" t="s">
        <v>59</v>
      </c>
      <c r="F29" s="29" t="s">
        <v>57</v>
      </c>
      <c r="G29" s="15">
        <v>50</v>
      </c>
      <c r="H29" s="17">
        <v>0</v>
      </c>
      <c r="I29" s="24">
        <f t="shared" si="2"/>
        <v>50</v>
      </c>
      <c r="J29" s="17">
        <v>35.7</v>
      </c>
      <c r="K29" s="38">
        <v>0.714</v>
      </c>
      <c r="L29" s="19">
        <v>14.3</v>
      </c>
      <c r="M29" s="20"/>
    </row>
    <row r="30" ht="24" customHeight="1" spans="1:13">
      <c r="A30" s="21"/>
      <c r="B30" s="76" t="s">
        <v>17</v>
      </c>
      <c r="C30" s="21">
        <v>26</v>
      </c>
      <c r="D30" s="21" t="s">
        <v>26</v>
      </c>
      <c r="E30" s="36" t="s">
        <v>60</v>
      </c>
      <c r="F30" s="29" t="s">
        <v>57</v>
      </c>
      <c r="G30" s="15">
        <v>0</v>
      </c>
      <c r="H30" s="17">
        <v>557</v>
      </c>
      <c r="I30" s="24">
        <f t="shared" si="2"/>
        <v>557</v>
      </c>
      <c r="J30" s="17">
        <v>557</v>
      </c>
      <c r="K30" s="37">
        <v>1</v>
      </c>
      <c r="L30" s="19">
        <v>0</v>
      </c>
      <c r="M30" s="20"/>
    </row>
    <row r="31" ht="24" customHeight="1" spans="1:13">
      <c r="A31" s="21"/>
      <c r="B31" s="76" t="s">
        <v>17</v>
      </c>
      <c r="C31" s="15">
        <v>27</v>
      </c>
      <c r="D31" s="21" t="s">
        <v>26</v>
      </c>
      <c r="E31" s="34" t="s">
        <v>52</v>
      </c>
      <c r="F31" s="29" t="s">
        <v>57</v>
      </c>
      <c r="G31" s="39">
        <v>0</v>
      </c>
      <c r="H31" s="40">
        <v>491</v>
      </c>
      <c r="I31" s="24">
        <f t="shared" si="2"/>
        <v>491</v>
      </c>
      <c r="J31" s="17">
        <v>491</v>
      </c>
      <c r="K31" s="37">
        <v>1</v>
      </c>
      <c r="L31" s="19">
        <v>0</v>
      </c>
      <c r="M31" s="20"/>
    </row>
    <row r="32" ht="24" customHeight="1" spans="1:13">
      <c r="A32" s="21"/>
      <c r="B32" s="76" t="s">
        <v>17</v>
      </c>
      <c r="C32" s="21">
        <v>28</v>
      </c>
      <c r="D32" s="21" t="s">
        <v>26</v>
      </c>
      <c r="E32" s="41" t="s">
        <v>61</v>
      </c>
      <c r="F32" s="42" t="s">
        <v>57</v>
      </c>
      <c r="G32" s="43">
        <v>0</v>
      </c>
      <c r="H32" s="44">
        <v>5884.672</v>
      </c>
      <c r="I32" s="24">
        <f t="shared" si="2"/>
        <v>5884.672</v>
      </c>
      <c r="J32" s="45">
        <v>0</v>
      </c>
      <c r="K32" s="38">
        <v>0</v>
      </c>
      <c r="L32" s="44"/>
      <c r="M32" s="27" t="s">
        <v>31</v>
      </c>
    </row>
    <row r="33" ht="24" customHeight="1" spans="1:13">
      <c r="A33" s="21"/>
      <c r="B33" s="76" t="s">
        <v>17</v>
      </c>
      <c r="C33" s="15">
        <v>29</v>
      </c>
      <c r="D33" s="21" t="s">
        <v>26</v>
      </c>
      <c r="E33" s="46" t="s">
        <v>62</v>
      </c>
      <c r="F33" s="42" t="s">
        <v>57</v>
      </c>
      <c r="G33" s="47">
        <v>0</v>
      </c>
      <c r="H33" s="48">
        <v>130</v>
      </c>
      <c r="I33" s="24">
        <f t="shared" si="2"/>
        <v>130</v>
      </c>
      <c r="J33" s="45">
        <v>130</v>
      </c>
      <c r="K33" s="38">
        <v>1</v>
      </c>
      <c r="L33" s="19"/>
      <c r="M33" s="20"/>
    </row>
    <row r="34" ht="24" customHeight="1" spans="1:13">
      <c r="A34" s="21"/>
      <c r="B34" s="76" t="s">
        <v>17</v>
      </c>
      <c r="C34" s="21">
        <v>30</v>
      </c>
      <c r="D34" s="21" t="s">
        <v>26</v>
      </c>
      <c r="E34" s="46" t="s">
        <v>63</v>
      </c>
      <c r="F34" s="29" t="s">
        <v>57</v>
      </c>
      <c r="G34" s="49">
        <v>10000</v>
      </c>
      <c r="H34" s="49">
        <v>0</v>
      </c>
      <c r="I34" s="24">
        <f t="shared" si="2"/>
        <v>10000</v>
      </c>
      <c r="J34" s="24">
        <v>6990</v>
      </c>
      <c r="K34" s="50">
        <v>0.699</v>
      </c>
      <c r="L34" s="26">
        <v>3010</v>
      </c>
      <c r="M34" s="27" t="s">
        <v>64</v>
      </c>
    </row>
    <row r="35" ht="24" customHeight="1" spans="1:13">
      <c r="A35" s="21"/>
      <c r="B35" s="76" t="s">
        <v>17</v>
      </c>
      <c r="C35" s="15">
        <v>31</v>
      </c>
      <c r="D35" s="21" t="s">
        <v>26</v>
      </c>
      <c r="E35" s="28" t="s">
        <v>65</v>
      </c>
      <c r="F35" s="29" t="s">
        <v>66</v>
      </c>
      <c r="G35" s="21">
        <v>40</v>
      </c>
      <c r="H35" s="26">
        <v>0</v>
      </c>
      <c r="I35" s="24">
        <f t="shared" si="2"/>
        <v>40</v>
      </c>
      <c r="J35" s="26">
        <v>29.5</v>
      </c>
      <c r="K35" s="31">
        <v>0.7375</v>
      </c>
      <c r="L35" s="26">
        <v>10.5</v>
      </c>
      <c r="M35" s="27"/>
    </row>
    <row r="36" ht="24" customHeight="1" spans="1:13">
      <c r="A36" s="21"/>
      <c r="B36" s="76" t="s">
        <v>17</v>
      </c>
      <c r="C36" s="21">
        <v>32</v>
      </c>
      <c r="D36" s="21" t="s">
        <v>26</v>
      </c>
      <c r="E36" s="28" t="s">
        <v>67</v>
      </c>
      <c r="F36" s="29" t="s">
        <v>68</v>
      </c>
      <c r="G36" s="21">
        <v>130</v>
      </c>
      <c r="H36" s="26">
        <v>0</v>
      </c>
      <c r="I36" s="24">
        <f t="shared" si="2"/>
        <v>130</v>
      </c>
      <c r="J36" s="26">
        <v>0</v>
      </c>
      <c r="K36" s="38">
        <v>0</v>
      </c>
      <c r="L36" s="26">
        <v>130</v>
      </c>
      <c r="M36" s="27" t="s">
        <v>69</v>
      </c>
    </row>
    <row r="37" ht="34" customHeight="1" spans="1:13">
      <c r="A37" s="21"/>
      <c r="B37" s="76" t="s">
        <v>17</v>
      </c>
      <c r="C37" s="15">
        <v>33</v>
      </c>
      <c r="D37" s="21" t="s">
        <v>26</v>
      </c>
      <c r="E37" s="28" t="s">
        <v>70</v>
      </c>
      <c r="F37" s="29" t="s">
        <v>68</v>
      </c>
      <c r="G37" s="21">
        <v>484</v>
      </c>
      <c r="H37" s="26">
        <v>23.06</v>
      </c>
      <c r="I37" s="24">
        <f t="shared" si="2"/>
        <v>507.06</v>
      </c>
      <c r="J37" s="26">
        <v>373.558998</v>
      </c>
      <c r="K37" s="31">
        <v>0.7367</v>
      </c>
      <c r="L37" s="26">
        <v>133.501002</v>
      </c>
      <c r="M37" s="27" t="s">
        <v>71</v>
      </c>
    </row>
    <row r="38" spans="1:13">
      <c r="E38" s="51"/>
      <c r="F38" s="52"/>
    </row>
    <row r="39" spans="1:13">
      <c r="E39" s="53"/>
      <c r="F39" s="54"/>
    </row>
    <row r="40" spans="1:13">
      <c r="E40" s="53"/>
      <c r="F40" s="54"/>
    </row>
    <row r="41" spans="1:13">
      <c r="E41" s="53"/>
      <c r="F41" s="54"/>
    </row>
    <row r="42" spans="1:13">
      <c r="E42" s="53"/>
      <c r="F42" s="54"/>
    </row>
    <row r="43" spans="1:13">
      <c r="E43" s="53"/>
      <c r="F43" s="54"/>
    </row>
    <row r="44" spans="1:13">
      <c r="E44" s="53"/>
      <c r="F44" s="54"/>
    </row>
    <row r="45" spans="1:13">
      <c r="E45" s="53"/>
      <c r="F45" s="54"/>
    </row>
    <row r="46" spans="1:13">
      <c r="E46" s="53"/>
      <c r="F46" s="54"/>
    </row>
    <row r="47" spans="1:13">
      <c r="E47" s="53"/>
      <c r="F47" s="54"/>
    </row>
    <row r="48" spans="1:13">
      <c r="E48" s="53"/>
      <c r="F48" s="54"/>
    </row>
    <row r="49" spans="5:7">
      <c r="E49" s="53"/>
      <c r="F49" s="54"/>
    </row>
    <row r="50" spans="5:7">
      <c r="E50" s="53"/>
      <c r="F50" s="54"/>
    </row>
    <row r="51" spans="5:7">
      <c r="E51" s="53"/>
      <c r="F51" s="54"/>
    </row>
    <row r="52" spans="5:7">
      <c r="E52" s="53"/>
      <c r="F52" s="54"/>
    </row>
    <row r="53" spans="5:7">
      <c r="E53" s="53"/>
      <c r="G53" s="55"/>
    </row>
    <row r="54" spans="5:7">
      <c r="E54" s="53"/>
      <c r="F54" s="54"/>
    </row>
    <row r="55" spans="5:7">
      <c r="E55" s="53"/>
      <c r="F55" s="54"/>
    </row>
    <row r="56" spans="5:7">
      <c r="E56" s="53"/>
      <c r="F56" s="54"/>
    </row>
    <row r="57" spans="5:7">
      <c r="E57" s="53"/>
      <c r="F57" s="54"/>
    </row>
    <row r="58" spans="5:7">
      <c r="E58" s="53"/>
      <c r="F58" s="54"/>
    </row>
    <row r="59" spans="5:7">
      <c r="E59" s="53"/>
      <c r="F59" s="54"/>
    </row>
    <row r="60" spans="5:7">
      <c r="E60" s="53"/>
      <c r="F60" s="54"/>
    </row>
    <row r="61" spans="5:7">
      <c r="E61" s="53"/>
      <c r="F61" s="54"/>
    </row>
    <row r="62" spans="5:7">
      <c r="E62" s="53"/>
      <c r="F62" s="54"/>
    </row>
    <row r="63" spans="5:7">
      <c r="E63" s="53"/>
      <c r="F63" s="54"/>
    </row>
    <row r="64" spans="5:7">
      <c r="E64" s="53"/>
      <c r="F64" s="54"/>
    </row>
  </sheetData>
  <mergeCells count="16">
    <mergeCell ref="A1:M1"/>
    <mergeCell ref="A2:D2"/>
    <mergeCell ref="G2:J2"/>
    <mergeCell ref="K2:M2"/>
    <mergeCell ref="G3:I3"/>
    <mergeCell ref="A38:D38"/>
    <mergeCell ref="A3:A4"/>
    <mergeCell ref="B3:B4"/>
    <mergeCell ref="C3:C4"/>
    <mergeCell ref="D3:D4"/>
    <mergeCell ref="E3:E4"/>
    <mergeCell ref="F3:F4"/>
    <mergeCell ref="J3:J4"/>
    <mergeCell ref="K3:K4"/>
    <mergeCell ref="L3:L4"/>
    <mergeCell ref="M3:M4"/>
  </mergeCells>
  <pageMargins left="0.751388888888889" right="0.554861111111111" top="0.409027777777778" bottom="0.409027777777778" header="0.5" footer="0.5"/>
  <pageSetup paperSize="9" scale="68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附表1部门整体运行监控情况统计表</vt:lpstr>
      <vt:lpstr>附表2项目绩效运行监控情况统计表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宋玉华</cp:lastModifiedBy>
  <dcterms:created xsi:type="dcterms:W3CDTF">2022-01-13T09:26:00Z</dcterms:created>
  <dcterms:modified xsi:type="dcterms:W3CDTF">2026-05-22T06:43:20Z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C6C6557410AF486BA40C44824D258498_13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