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425" windowHeight="9225" activeTab="1"/>
  </bookViews>
  <sheets>
    <sheet name="附件1部门整体运行监控情况汇总表" sheetId="2" r:id="rId1"/>
    <sheet name="附件2项目绩效运行监控情况汇总表" sheetId="1" r:id="rId2"/>
  </sheets>
  <definedNames>
    <definedName name="_xlnm.Print_Titles" localSheetId="1">附件2项目绩效运行监控情况汇总表!$1:$4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1" i="1" l="1"/>
  <c r="K41" i="1"/>
  <c r="L40" i="1"/>
  <c r="K40" i="1"/>
  <c r="L39" i="1"/>
  <c r="K39" i="1"/>
  <c r="L38" i="1"/>
  <c r="K38" i="1"/>
  <c r="L37" i="1"/>
  <c r="K37" i="1"/>
  <c r="I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I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  <c r="L7" i="1"/>
  <c r="K7" i="1"/>
  <c r="L6" i="1"/>
  <c r="K6" i="1"/>
  <c r="L5" i="1"/>
  <c r="K5" i="1"/>
</calcChain>
</file>

<file path=xl/sharedStrings.xml><?xml version="1.0" encoding="utf-8"?>
<sst xmlns="http://schemas.openxmlformats.org/spreadsheetml/2006/main" count="141" uniqueCount="77">
  <si>
    <t>附表3    2024年部门预算绩效运行监控情况汇总表（部门整体）</t>
  </si>
  <si>
    <t>填表人：宋玉华</t>
  </si>
  <si>
    <t>联系电话：83890726</t>
  </si>
  <si>
    <t>单位：万元</t>
  </si>
  <si>
    <t>总序号</t>
  </si>
  <si>
    <t>单位代码</t>
  </si>
  <si>
    <t>单位序号</t>
  </si>
  <si>
    <t>预算部门</t>
  </si>
  <si>
    <t>项目名称</t>
  </si>
  <si>
    <t>实施科室（单位）</t>
  </si>
  <si>
    <t>全年预算数</t>
  </si>
  <si>
    <t>全年执行数</t>
  </si>
  <si>
    <t>全年执行率</t>
  </si>
  <si>
    <t>财政收回</t>
  </si>
  <si>
    <t>指标偏差大或未完成原因分析（简要概述）</t>
  </si>
  <si>
    <t>年初
预算数</t>
  </si>
  <si>
    <t>年中追加数/调减数</t>
  </si>
  <si>
    <t>合计</t>
  </si>
  <si>
    <t>045001</t>
  </si>
  <si>
    <t>经科局</t>
  </si>
  <si>
    <t>部门整体</t>
  </si>
  <si>
    <t>部分项目未达到付款条件暂时不付</t>
  </si>
  <si>
    <t xml:space="preserve"> 附表4       2024年部门预算绩效运行监控情况汇总表（项目）</t>
  </si>
  <si>
    <t>项目序号</t>
  </si>
  <si>
    <t>04501</t>
  </si>
  <si>
    <t>区经科局</t>
  </si>
  <si>
    <t>购买服务费</t>
  </si>
  <si>
    <t>办公室</t>
  </si>
  <si>
    <t>运行经费</t>
  </si>
  <si>
    <t>部分项目下年支付</t>
  </si>
  <si>
    <t>党员教育培训经费</t>
  </si>
  <si>
    <t>党员活动以学习为主，室外学习活动减少</t>
  </si>
  <si>
    <t>优秀共产党员奖</t>
  </si>
  <si>
    <t>改制企业经费</t>
  </si>
  <si>
    <t>改制企业服务中心　</t>
  </si>
  <si>
    <t>东西湖区科创资金</t>
  </si>
  <si>
    <t>科技科</t>
  </si>
  <si>
    <t>中央制造业高质量发展专项</t>
  </si>
  <si>
    <t>投资技改科</t>
  </si>
  <si>
    <t>结转至下一年度支付</t>
  </si>
  <si>
    <t>省级制造业高质量发展资金(第二批)</t>
  </si>
  <si>
    <t>存量资金</t>
  </si>
  <si>
    <t>工业技术改造投资资金</t>
  </si>
  <si>
    <t>市级工业投资和智能化专项补助资金</t>
  </si>
  <si>
    <t>工业技术改造</t>
  </si>
  <si>
    <t>市级工业投资和技术改造专项补助资金</t>
  </si>
  <si>
    <t>省级有关发展专项</t>
  </si>
  <si>
    <t>中小企业服务中心</t>
  </si>
  <si>
    <t>展销会布展及补贴费用　</t>
  </si>
  <si>
    <t>下一年度支付</t>
  </si>
  <si>
    <t>融资应急资金</t>
  </si>
  <si>
    <t>重点工业产业策划研究服务项目咨询服务费</t>
  </si>
  <si>
    <t>双百园区优化提升片区城市更新规划</t>
  </si>
  <si>
    <t>氢能产业配套资金　</t>
  </si>
  <si>
    <t>国家中小企业特色产业集群奖励资金</t>
  </si>
  <si>
    <t>有关发展专项</t>
  </si>
  <si>
    <t>2023年园区奖励资金</t>
  </si>
  <si>
    <t>2024年园区奖励资金</t>
  </si>
  <si>
    <t>中小企业服务中心申报项目评审和审计费</t>
  </si>
  <si>
    <t>部分项目未完结</t>
  </si>
  <si>
    <t xml:space="preserve"> 中央中小企业发展</t>
  </si>
  <si>
    <t>安全生产隐患第三方排查运行费1</t>
  </si>
  <si>
    <t>安全生产科</t>
  </si>
  <si>
    <t>2024年5月份工业增长点市级奖励资金</t>
  </si>
  <si>
    <t>经济运行科</t>
  </si>
  <si>
    <t>“小进规”区级配套奖励资金</t>
  </si>
  <si>
    <t>专精特新“小巨人”区级奖励资金　</t>
  </si>
  <si>
    <t>区规模以上工业企业扩大规模发展奖励</t>
  </si>
  <si>
    <t>信息惠民工程费用</t>
  </si>
  <si>
    <t>信息化和电力建设管理科</t>
  </si>
  <si>
    <t>沿江高铁三线改造</t>
  </si>
  <si>
    <t>2024年度集成电路国产装备和废弃晶圆补贴资金</t>
  </si>
  <si>
    <t>　聘请数字经济技术支持服务团队经费</t>
  </si>
  <si>
    <t>未达到付款条件暂时不付</t>
  </si>
  <si>
    <t>数字经济区级配套资金</t>
  </si>
  <si>
    <t>　2023年省数字经济发展专项资金</t>
  </si>
  <si>
    <t>独生子女一次性奖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</si>
</sst>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8" formatCode="0.00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黑体"/>
      <family val="3"/>
      <charset val="134"/>
    </font>
    <font>
      <sz val="22"/>
      <color theme="1"/>
      <name val="方正小标宋简体"/>
      <family val="4"/>
      <charset val="134"/>
    </font>
    <font>
      <sz val="8"/>
      <color theme="1"/>
      <name val="宋体"/>
      <family val="3"/>
      <charset val="134"/>
      <scheme val="minor"/>
    </font>
    <font>
      <sz val="10.5"/>
      <color theme="1"/>
      <name val="仿宋_GB2312"/>
      <charset val="134"/>
    </font>
    <font>
      <sz val="12"/>
      <name val="宋体"/>
      <family val="3"/>
      <charset val="134"/>
    </font>
    <font>
      <sz val="9"/>
      <name val="黑体"/>
      <family val="3"/>
      <charset val="134"/>
    </font>
    <font>
      <sz val="11"/>
      <name val="宋体"/>
      <family val="3"/>
      <charset val="134"/>
      <scheme val="minor"/>
    </font>
    <font>
      <sz val="10.5"/>
      <color rgb="FF000000"/>
      <name val="宋体"/>
      <family val="3"/>
      <charset val="134"/>
    </font>
    <font>
      <sz val="22"/>
      <name val="方正小标宋简体"/>
      <family val="4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indexed="8"/>
      <name val="Calibri"/>
      <family val="2"/>
    </font>
    <font>
      <sz val="11"/>
      <color theme="0"/>
      <name val="宋体"/>
      <family val="3"/>
      <charset val="134"/>
      <scheme val="minor"/>
    </font>
    <font>
      <sz val="11"/>
      <color indexed="4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8" tint="0.79976805932798245"/>
        <bgColor indexed="64"/>
      </patternFill>
    </fill>
    <fill>
      <patternFill patternType="solid">
        <fgColor theme="8" tint="0.79973754081850645"/>
        <bgColor indexed="64"/>
      </patternFill>
    </fill>
    <fill>
      <patternFill patternType="solid">
        <fgColor theme="8" tint="0.799707022309030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82">
    <xf numFmtId="0" fontId="0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1" fillId="6" borderId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1" fillId="6" borderId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1" fillId="6" borderId="0" applyProtection="0">
      <alignment vertical="center"/>
    </xf>
    <xf numFmtId="0" fontId="11" fillId="6" borderId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Protection="0">
      <alignment vertical="center"/>
    </xf>
    <xf numFmtId="9" fontId="11" fillId="0" borderId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11" fillId="0" borderId="0" applyProtection="0">
      <alignment vertical="center"/>
    </xf>
    <xf numFmtId="9" fontId="11" fillId="0" borderId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11" fillId="0" borderId="0" applyProtection="0">
      <alignment vertical="center"/>
    </xf>
    <xf numFmtId="9" fontId="11" fillId="0" borderId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12" fillId="0" borderId="0" applyProtection="0">
      <alignment vertical="center"/>
    </xf>
    <xf numFmtId="9" fontId="12" fillId="0" borderId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11" fillId="0" borderId="0" applyProtection="0">
      <alignment vertical="center"/>
    </xf>
    <xf numFmtId="9" fontId="11" fillId="0" borderId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11" fillId="0" borderId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1" fillId="0" borderId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1" fillId="0" borderId="0" applyProtection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0" applyProtection="0">
      <alignment vertical="center"/>
    </xf>
    <xf numFmtId="0" fontId="6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0" fontId="6" fillId="0" borderId="0"/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0" fontId="6" fillId="0" borderId="0" applyProtection="0"/>
    <xf numFmtId="0" fontId="6" fillId="0" borderId="0"/>
    <xf numFmtId="0" fontId="6" fillId="0" borderId="0">
      <protection locked="0"/>
    </xf>
    <xf numFmtId="0" fontId="6" fillId="0" borderId="0">
      <protection locked="0"/>
    </xf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3" fillId="0" borderId="0">
      <alignment vertical="center"/>
    </xf>
    <xf numFmtId="0" fontId="21" fillId="0" borderId="0">
      <alignment vertical="center"/>
    </xf>
    <xf numFmtId="0" fontId="6" fillId="0" borderId="0"/>
    <xf numFmtId="0" fontId="11" fillId="0" borderId="0" applyProtection="0">
      <alignment vertical="center"/>
    </xf>
    <xf numFmtId="0" fontId="13" fillId="0" borderId="0">
      <alignment vertical="center"/>
    </xf>
    <xf numFmtId="0" fontId="15" fillId="0" borderId="0"/>
    <xf numFmtId="0" fontId="16" fillId="0" borderId="0" applyProtection="0">
      <alignment vertical="center"/>
    </xf>
    <xf numFmtId="0" fontId="17" fillId="0" borderId="0">
      <alignment vertical="center"/>
    </xf>
    <xf numFmtId="0" fontId="6" fillId="0" borderId="0"/>
    <xf numFmtId="0" fontId="18" fillId="0" borderId="0" applyProtection="0"/>
    <xf numFmtId="0" fontId="6" fillId="0" borderId="0" applyProtection="0"/>
    <xf numFmtId="0" fontId="21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6" fillId="0" borderId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21" fillId="0" borderId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2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2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3" fillId="0" borderId="0">
      <alignment vertical="center"/>
    </xf>
    <xf numFmtId="0" fontId="21" fillId="0" borderId="0">
      <alignment vertical="center"/>
    </xf>
    <xf numFmtId="0" fontId="13" fillId="0" borderId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3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1" fillId="0" borderId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Protection="0">
      <alignment vertical="center"/>
    </xf>
    <xf numFmtId="43" fontId="11" fillId="0" borderId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11" fillId="0" borderId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11" fillId="0" borderId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7" borderId="0" applyProtection="0">
      <alignment vertical="center"/>
    </xf>
    <xf numFmtId="0" fontId="20" fillId="7" borderId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8" fontId="0" fillId="0" borderId="2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178" fontId="5" fillId="0" borderId="2" xfId="0" applyNumberFormat="1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left" vertical="center" wrapText="1"/>
    </xf>
    <xf numFmtId="10" fontId="0" fillId="0" borderId="2" xfId="0" applyNumberFormat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/>
    </xf>
    <xf numFmtId="178" fontId="9" fillId="0" borderId="2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78" fontId="0" fillId="0" borderId="2" xfId="0" applyNumberFormat="1" applyBorder="1">
      <alignment vertical="center"/>
    </xf>
    <xf numFmtId="9" fontId="6" fillId="0" borderId="0" xfId="33" applyFont="1" applyFill="1" applyBorder="1" applyAlignment="1">
      <alignment horizontal="center" vertical="center" wrapText="1"/>
    </xf>
    <xf numFmtId="10" fontId="0" fillId="0" borderId="2" xfId="0" applyNumberFormat="1" applyBorder="1">
      <alignment vertical="center"/>
    </xf>
    <xf numFmtId="0" fontId="0" fillId="0" borderId="2" xfId="0" quotePrefix="1" applyBorder="1">
      <alignment vertical="center"/>
    </xf>
    <xf numFmtId="0" fontId="0" fillId="0" borderId="2" xfId="0" quotePrefix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82">
    <cellStyle name="20% - 强调文字颜色 5 2" xfId="1"/>
    <cellStyle name="20% - 强调文字颜色 5 2 2" xfId="2"/>
    <cellStyle name="20% - 强调文字颜色 5 2 2 2" xfId="3"/>
    <cellStyle name="20% - 强调文字颜色 5 2 2 3" xfId="4"/>
    <cellStyle name="20% - 强调文字颜色 5 2 3" xfId="5"/>
    <cellStyle name="20% - 强调文字颜色 5 2 3 2" xfId="6"/>
    <cellStyle name="20% - 强调文字颜色 5 2 3 3" xfId="7"/>
    <cellStyle name="20% - 强调文字颜色 5 2 4" xfId="8"/>
    <cellStyle name="20% - 强调文字颜色 5 2 4 2" xfId="9"/>
    <cellStyle name="20% - 强调文字颜色 5 2 4 3" xfId="10"/>
    <cellStyle name="20% - 强调文字颜色 5 2 5" xfId="11"/>
    <cellStyle name="百分比 2" xfId="12"/>
    <cellStyle name="百分比 2 2" xfId="13"/>
    <cellStyle name="百分比 2 2 2" xfId="14"/>
    <cellStyle name="百分比 2 2 2 2" xfId="15"/>
    <cellStyle name="百分比 2 2 3" xfId="16"/>
    <cellStyle name="百分比 2 3" xfId="17"/>
    <cellStyle name="百分比 2 3 2" xfId="18"/>
    <cellStyle name="百分比 2 3 2 2" xfId="19"/>
    <cellStyle name="百分比 2 3 3" xfId="20"/>
    <cellStyle name="百分比 2 4" xfId="21"/>
    <cellStyle name="百分比 2 4 2" xfId="22"/>
    <cellStyle name="百分比 2 5" xfId="23"/>
    <cellStyle name="百分比 2 6" xfId="24"/>
    <cellStyle name="百分比 3" xfId="25"/>
    <cellStyle name="百分比 3 2" xfId="26"/>
    <cellStyle name="百分比 3 2 2" xfId="27"/>
    <cellStyle name="百分比 3 3" xfId="28"/>
    <cellStyle name="百分比 3 3 2" xfId="29"/>
    <cellStyle name="百分比 3 4" xfId="30"/>
    <cellStyle name="百分比 3 5" xfId="31"/>
    <cellStyle name="百分比 4" xfId="32"/>
    <cellStyle name="百分比 5" xfId="33"/>
    <cellStyle name="常规" xfId="0" builtinId="0"/>
    <cellStyle name="常规 10" xfId="34"/>
    <cellStyle name="常规 10 2" xfId="35"/>
    <cellStyle name="常规 10 3" xfId="36"/>
    <cellStyle name="常规 11" xfId="37"/>
    <cellStyle name="常规 11 2" xfId="38"/>
    <cellStyle name="常规 11 3" xfId="39"/>
    <cellStyle name="常规 12" xfId="40"/>
    <cellStyle name="常规 12 2" xfId="41"/>
    <cellStyle name="常规 12 2 2" xfId="42"/>
    <cellStyle name="常规 12 3" xfId="43"/>
    <cellStyle name="常规 12 4" xfId="44"/>
    <cellStyle name="常规 13" xfId="45"/>
    <cellStyle name="常规 14" xfId="46"/>
    <cellStyle name="常规 15" xfId="47"/>
    <cellStyle name="常规 16" xfId="48"/>
    <cellStyle name="常规 17" xfId="49"/>
    <cellStyle name="常规 18" xfId="50"/>
    <cellStyle name="常规 2" xfId="51"/>
    <cellStyle name="常规 2 10" xfId="52"/>
    <cellStyle name="常规 2 10 2" xfId="53"/>
    <cellStyle name="常规 2 10 2 2" xfId="54"/>
    <cellStyle name="常规 2 10 3" xfId="55"/>
    <cellStyle name="常规 2 2" xfId="56"/>
    <cellStyle name="常规 2 2 2" xfId="57"/>
    <cellStyle name="常规 2 2 2 2" xfId="58"/>
    <cellStyle name="常规 2 2 2 2 2" xfId="59"/>
    <cellStyle name="常规 2 2 2 3" xfId="60"/>
    <cellStyle name="常规 2 2 3" xfId="61"/>
    <cellStyle name="常规 2 2 3 2" xfId="62"/>
    <cellStyle name="常规 2 2 4" xfId="63"/>
    <cellStyle name="常规 2 2 5" xfId="64"/>
    <cellStyle name="常规 2 3" xfId="65"/>
    <cellStyle name="常规 2 3 2" xfId="66"/>
    <cellStyle name="常规 2 3 2 2" xfId="67"/>
    <cellStyle name="常规 2 3 2 3" xfId="68"/>
    <cellStyle name="常规 2 3 3" xfId="69"/>
    <cellStyle name="常规 2 3 3 2" xfId="70"/>
    <cellStyle name="常规 2 3 4" xfId="71"/>
    <cellStyle name="常规 2 3 5" xfId="72"/>
    <cellStyle name="常规 2 4" xfId="73"/>
    <cellStyle name="常规 2 4 2" xfId="74"/>
    <cellStyle name="常规 2 4 3" xfId="75"/>
    <cellStyle name="常规 2 5" xfId="76"/>
    <cellStyle name="常规 2 5 2" xfId="77"/>
    <cellStyle name="常规 2 5 2 2" xfId="78"/>
    <cellStyle name="常规 2 5 3" xfId="79"/>
    <cellStyle name="常规 2 6" xfId="80"/>
    <cellStyle name="常规 2 6 2" xfId="81"/>
    <cellStyle name="常规 2 6 3" xfId="82"/>
    <cellStyle name="常规 2 7" xfId="83"/>
    <cellStyle name="常规 2 7 2" xfId="84"/>
    <cellStyle name="常规 2_Sheet5" xfId="85"/>
    <cellStyle name="常规 3" xfId="86"/>
    <cellStyle name="常规 3 2" xfId="87"/>
    <cellStyle name="常规 3 2 2" xfId="88"/>
    <cellStyle name="常规 3 2 2 2" xfId="89"/>
    <cellStyle name="常规 3 2 2 2 2" xfId="90"/>
    <cellStyle name="常规 3 2 2 3" xfId="91"/>
    <cellStyle name="常规 3 2 3" xfId="92"/>
    <cellStyle name="常规 3 2 3 2" xfId="93"/>
    <cellStyle name="常规 3 2 3 2 2" xfId="94"/>
    <cellStyle name="常规 3 2 3 3" xfId="95"/>
    <cellStyle name="常规 3 2 4" xfId="96"/>
    <cellStyle name="常规 3 2 4 2" xfId="97"/>
    <cellStyle name="常规 3 2 5" xfId="98"/>
    <cellStyle name="常规 3 2 6" xfId="99"/>
    <cellStyle name="常规 3 3" xfId="100"/>
    <cellStyle name="常规 3 3 2" xfId="101"/>
    <cellStyle name="常规 3 3 2 2" xfId="102"/>
    <cellStyle name="常规 3 3 3" xfId="103"/>
    <cellStyle name="常规 3 4" xfId="104"/>
    <cellStyle name="常规 3 4 2" xfId="105"/>
    <cellStyle name="常规 3 4 2 2" xfId="106"/>
    <cellStyle name="常规 3 4 3" xfId="107"/>
    <cellStyle name="常规 3 5" xfId="108"/>
    <cellStyle name="常规 3 5 2" xfId="109"/>
    <cellStyle name="常规 3 6" xfId="110"/>
    <cellStyle name="常规 4" xfId="111"/>
    <cellStyle name="常规 4 2" xfId="112"/>
    <cellStyle name="常规 4 2 2" xfId="113"/>
    <cellStyle name="常规 4 2 2 2" xfId="114"/>
    <cellStyle name="常规 4 2 3" xfId="115"/>
    <cellStyle name="常规 4 3" xfId="116"/>
    <cellStyle name="常规 4 3 2" xfId="117"/>
    <cellStyle name="常规 4 4" xfId="118"/>
    <cellStyle name="常规 4 5" xfId="119"/>
    <cellStyle name="常规 5" xfId="120"/>
    <cellStyle name="常规 5 2" xfId="121"/>
    <cellStyle name="常规 5 2 2" xfId="122"/>
    <cellStyle name="常规 5 2 2 2" xfId="123"/>
    <cellStyle name="常规 5 2 3" xfId="124"/>
    <cellStyle name="常规 5 3" xfId="125"/>
    <cellStyle name="常规 5 3 2" xfId="126"/>
    <cellStyle name="常规 5 3 2 2" xfId="127"/>
    <cellStyle name="常规 5 3 3" xfId="128"/>
    <cellStyle name="常规 5 4" xfId="129"/>
    <cellStyle name="常规 5 4 2" xfId="130"/>
    <cellStyle name="常规 5 5" xfId="131"/>
    <cellStyle name="常规 5 6" xfId="132"/>
    <cellStyle name="常规 6" xfId="133"/>
    <cellStyle name="常规 6 2" xfId="134"/>
    <cellStyle name="常规 6 2 2" xfId="135"/>
    <cellStyle name="常规 6 2 2 2" xfId="136"/>
    <cellStyle name="常规 6 2 3" xfId="137"/>
    <cellStyle name="常规 6 3" xfId="138"/>
    <cellStyle name="常规 6 3 2" xfId="139"/>
    <cellStyle name="常规 6 3 2 2" xfId="140"/>
    <cellStyle name="常规 6 3 3" xfId="141"/>
    <cellStyle name="常规 6 4" xfId="142"/>
    <cellStyle name="常规 6 4 2" xfId="143"/>
    <cellStyle name="常规 6 5" xfId="144"/>
    <cellStyle name="常规 6 6" xfId="145"/>
    <cellStyle name="常规 7" xfId="146"/>
    <cellStyle name="常规 7 2" xfId="147"/>
    <cellStyle name="常规 7 2 2" xfId="148"/>
    <cellStyle name="常规 7 2 2 2" xfId="149"/>
    <cellStyle name="常规 7 2 3" xfId="150"/>
    <cellStyle name="常规 7 3" xfId="151"/>
    <cellStyle name="常规 7 3 2" xfId="152"/>
    <cellStyle name="常规 7 4" xfId="153"/>
    <cellStyle name="常规 7 5" xfId="154"/>
    <cellStyle name="常规 8" xfId="155"/>
    <cellStyle name="常规 8 2" xfId="156"/>
    <cellStyle name="常规 8 2 2" xfId="157"/>
    <cellStyle name="常规 8 3" xfId="158"/>
    <cellStyle name="常规 8 3 2" xfId="159"/>
    <cellStyle name="常规 8 4" xfId="160"/>
    <cellStyle name="常规 8 5" xfId="161"/>
    <cellStyle name="常规 9" xfId="162"/>
    <cellStyle name="常规 9 2" xfId="163"/>
    <cellStyle name="常规 9 2 2" xfId="164"/>
    <cellStyle name="常规 9 3" xfId="165"/>
    <cellStyle name="常规 9 4" xfId="166"/>
    <cellStyle name="千位分隔 2" xfId="167"/>
    <cellStyle name="千位分隔 2 2" xfId="168"/>
    <cellStyle name="千位分隔 2 2 2" xfId="169"/>
    <cellStyle name="千位分隔 2 2 3" xfId="170"/>
    <cellStyle name="千位分隔 2 3" xfId="171"/>
    <cellStyle name="千位分隔 2 3 2" xfId="172"/>
    <cellStyle name="千位分隔 2 4" xfId="173"/>
    <cellStyle name="千位分隔 3" xfId="174"/>
    <cellStyle name="千位分隔 3 2" xfId="175"/>
    <cellStyle name="千位分隔 4" xfId="176"/>
    <cellStyle name="千位分隔 4 2" xfId="177"/>
    <cellStyle name="强调文字颜色 2 2" xfId="178"/>
    <cellStyle name="强调文字颜色 2 2 2" xfId="179"/>
    <cellStyle name="强调文字颜色 2 2 2 2" xfId="180"/>
    <cellStyle name="强调文字颜色 2 2 3" xfId="18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"/>
  <sheetViews>
    <sheetView topLeftCell="D1" workbookViewId="0">
      <selection activeCell="I14" sqref="I14"/>
    </sheetView>
  </sheetViews>
  <sheetFormatPr defaultColWidth="9" defaultRowHeight="20.100000000000001" customHeight="1"/>
  <cols>
    <col min="3" max="3" width="11.25" customWidth="1"/>
    <col min="4" max="4" width="9.75" customWidth="1"/>
    <col min="5" max="5" width="14.25" customWidth="1"/>
    <col min="6" max="6" width="12.5" customWidth="1"/>
    <col min="7" max="7" width="12.625"/>
    <col min="8" max="8" width="13.875" customWidth="1"/>
    <col min="9" max="11" width="12.625"/>
    <col min="12" max="12" width="15.375" customWidth="1"/>
  </cols>
  <sheetData>
    <row r="1" spans="1:13" ht="45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20.100000000000001" customHeight="1">
      <c r="A2" s="22" t="s">
        <v>1</v>
      </c>
      <c r="B2" s="22"/>
      <c r="C2" s="22"/>
      <c r="D2" s="15"/>
      <c r="E2" s="15"/>
      <c r="F2" s="23" t="s">
        <v>2</v>
      </c>
      <c r="G2" s="23"/>
      <c r="H2" s="15"/>
      <c r="I2" s="15"/>
      <c r="J2" s="17"/>
      <c r="K2" s="17"/>
      <c r="L2" s="15" t="s">
        <v>3</v>
      </c>
    </row>
    <row r="3" spans="1:13" ht="20.100000000000001" customHeight="1">
      <c r="A3" s="24" t="s">
        <v>4</v>
      </c>
      <c r="B3" s="24" t="s">
        <v>5</v>
      </c>
      <c r="C3" s="24" t="s">
        <v>6</v>
      </c>
      <c r="D3" s="24" t="s">
        <v>7</v>
      </c>
      <c r="E3" s="24" t="s">
        <v>8</v>
      </c>
      <c r="F3" s="24" t="s">
        <v>9</v>
      </c>
      <c r="G3" s="24" t="s">
        <v>10</v>
      </c>
      <c r="H3" s="24"/>
      <c r="I3" s="24"/>
      <c r="J3" s="24" t="s">
        <v>11</v>
      </c>
      <c r="K3" s="25" t="s">
        <v>12</v>
      </c>
      <c r="L3" s="26" t="s">
        <v>13</v>
      </c>
      <c r="M3" s="26" t="s">
        <v>14</v>
      </c>
    </row>
    <row r="4" spans="1:13" ht="33" customHeight="1">
      <c r="A4" s="24"/>
      <c r="B4" s="24"/>
      <c r="C4" s="24"/>
      <c r="D4" s="24"/>
      <c r="E4" s="24"/>
      <c r="F4" s="24"/>
      <c r="G4" s="5" t="s">
        <v>15</v>
      </c>
      <c r="H4" s="5" t="s">
        <v>16</v>
      </c>
      <c r="I4" s="5" t="s">
        <v>17</v>
      </c>
      <c r="J4" s="24"/>
      <c r="K4" s="25"/>
      <c r="L4" s="26"/>
      <c r="M4" s="26"/>
    </row>
    <row r="5" spans="1:13" ht="38.1" customHeight="1">
      <c r="A5" s="9"/>
      <c r="B5" s="19" t="s">
        <v>18</v>
      </c>
      <c r="C5" s="9"/>
      <c r="D5" s="9" t="s">
        <v>19</v>
      </c>
      <c r="E5" s="9" t="s">
        <v>20</v>
      </c>
      <c r="F5" s="9" t="s">
        <v>19</v>
      </c>
      <c r="G5" s="16">
        <v>35601.199999999997</v>
      </c>
      <c r="H5" s="16">
        <v>93589.440000000002</v>
      </c>
      <c r="I5" s="16">
        <v>129190.64</v>
      </c>
      <c r="J5" s="9">
        <v>96764.66</v>
      </c>
      <c r="K5" s="18">
        <v>0.749</v>
      </c>
      <c r="L5" s="9">
        <v>33571.980000000003</v>
      </c>
      <c r="M5" s="7" t="s">
        <v>21</v>
      </c>
    </row>
  </sheetData>
  <mergeCells count="14">
    <mergeCell ref="A1:M1"/>
    <mergeCell ref="A2:C2"/>
    <mergeCell ref="F2:G2"/>
    <mergeCell ref="G3:I3"/>
    <mergeCell ref="A3:A4"/>
    <mergeCell ref="B3:B4"/>
    <mergeCell ref="C3:C4"/>
    <mergeCell ref="D3:D4"/>
    <mergeCell ref="E3:E4"/>
    <mergeCell ref="F3:F4"/>
    <mergeCell ref="J3:J4"/>
    <mergeCell ref="K3:K4"/>
    <mergeCell ref="L3:L4"/>
    <mergeCell ref="M3:M4"/>
  </mergeCells>
  <phoneticPr fontId="22" type="noConversion"/>
  <pageMargins left="0.7" right="0.7" top="0.75" bottom="0.75" header="0.3" footer="0.3"/>
  <pageSetup paperSize="9" scale="8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tabSelected="1" workbookViewId="0">
      <pane xSplit="9" ySplit="4" topLeftCell="J5" activePane="bottomRight" state="frozen"/>
      <selection pane="topRight"/>
      <selection pane="bottomLeft"/>
      <selection pane="bottomRight" activeCell="E10" sqref="E10"/>
    </sheetView>
  </sheetViews>
  <sheetFormatPr defaultColWidth="9" defaultRowHeight="20.100000000000001" customHeight="1"/>
  <cols>
    <col min="1" max="1" width="7.5" style="3" customWidth="1"/>
    <col min="2" max="2" width="9.75" style="3" customWidth="1"/>
    <col min="3" max="3" width="6" style="3" customWidth="1"/>
    <col min="4" max="4" width="10.375" style="3" customWidth="1"/>
    <col min="5" max="5" width="16.5" style="3" customWidth="1"/>
    <col min="6" max="6" width="10.5" style="3" customWidth="1"/>
    <col min="7" max="7" width="11.75" style="3" customWidth="1"/>
    <col min="8" max="8" width="12.25" style="3" customWidth="1"/>
    <col min="9" max="9" width="11.25" style="3" customWidth="1"/>
    <col min="10" max="10" width="11.375" style="3" customWidth="1"/>
    <col min="11" max="11" width="9.625" style="3" customWidth="1"/>
    <col min="12" max="12" width="8.5" style="3" customWidth="1"/>
    <col min="13" max="13" width="11.375" style="3" customWidth="1"/>
    <col min="14" max="16384" width="9" style="3"/>
  </cols>
  <sheetData>
    <row r="1" spans="1:14" ht="38.1" customHeight="1">
      <c r="A1" s="27" t="s">
        <v>22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4" s="1" customFormat="1" ht="20.100000000000001" customHeight="1">
      <c r="A2" s="28" t="s">
        <v>1</v>
      </c>
      <c r="B2" s="28"/>
      <c r="C2" s="28"/>
      <c r="D2" s="28"/>
      <c r="E2" s="4"/>
      <c r="F2" s="4"/>
      <c r="G2" s="29" t="s">
        <v>2</v>
      </c>
      <c r="H2" s="29"/>
      <c r="I2" s="29"/>
      <c r="J2" s="29"/>
      <c r="K2" s="30" t="s">
        <v>3</v>
      </c>
      <c r="L2" s="30"/>
      <c r="M2" s="30"/>
    </row>
    <row r="3" spans="1:14" s="2" customFormat="1" ht="20.100000000000001" customHeight="1">
      <c r="A3" s="24" t="s">
        <v>4</v>
      </c>
      <c r="B3" s="24" t="s">
        <v>5</v>
      </c>
      <c r="C3" s="24" t="s">
        <v>23</v>
      </c>
      <c r="D3" s="24" t="s">
        <v>7</v>
      </c>
      <c r="E3" s="24" t="s">
        <v>8</v>
      </c>
      <c r="F3" s="24" t="s">
        <v>9</v>
      </c>
      <c r="G3" s="24" t="s">
        <v>10</v>
      </c>
      <c r="H3" s="24"/>
      <c r="I3" s="24"/>
      <c r="J3" s="24" t="s">
        <v>11</v>
      </c>
      <c r="K3" s="25" t="s">
        <v>12</v>
      </c>
      <c r="L3" s="26" t="s">
        <v>13</v>
      </c>
      <c r="M3" s="26" t="s">
        <v>14</v>
      </c>
      <c r="N3" s="34"/>
    </row>
    <row r="4" spans="1:14" s="2" customFormat="1" ht="33" customHeight="1">
      <c r="A4" s="24"/>
      <c r="B4" s="24"/>
      <c r="C4" s="24"/>
      <c r="D4" s="24"/>
      <c r="E4" s="24"/>
      <c r="F4" s="24"/>
      <c r="G4" s="5" t="s">
        <v>15</v>
      </c>
      <c r="H4" s="5" t="s">
        <v>16</v>
      </c>
      <c r="I4" s="5" t="s">
        <v>17</v>
      </c>
      <c r="J4" s="24"/>
      <c r="K4" s="25"/>
      <c r="L4" s="26"/>
      <c r="M4" s="26"/>
      <c r="N4" s="34"/>
    </row>
    <row r="5" spans="1:14" ht="32.1" customHeight="1">
      <c r="A5" s="6"/>
      <c r="B5" s="20" t="s">
        <v>24</v>
      </c>
      <c r="C5" s="6"/>
      <c r="D5" s="7" t="s">
        <v>25</v>
      </c>
      <c r="E5" s="7" t="s">
        <v>26</v>
      </c>
      <c r="F5" s="31" t="s">
        <v>27</v>
      </c>
      <c r="G5" s="8">
        <v>115</v>
      </c>
      <c r="H5" s="8"/>
      <c r="I5" s="8">
        <v>115</v>
      </c>
      <c r="J5" s="6">
        <v>90.078237999999999</v>
      </c>
      <c r="K5" s="12">
        <f t="shared" ref="K5:K41" si="0">J5/I5</f>
        <v>0.78328902608695605</v>
      </c>
      <c r="L5" s="6">
        <f>I5-J5</f>
        <v>24.921762000000001</v>
      </c>
      <c r="M5" s="6"/>
    </row>
    <row r="6" spans="1:14" ht="32.1" customHeight="1">
      <c r="A6" s="6"/>
      <c r="B6" s="6"/>
      <c r="C6" s="6"/>
      <c r="D6" s="7" t="s">
        <v>25</v>
      </c>
      <c r="E6" s="7" t="s">
        <v>28</v>
      </c>
      <c r="F6" s="32"/>
      <c r="G6" s="8">
        <v>82</v>
      </c>
      <c r="H6" s="8"/>
      <c r="I6" s="8">
        <v>82</v>
      </c>
      <c r="J6" s="6">
        <v>36.982579999999999</v>
      </c>
      <c r="K6" s="12">
        <f t="shared" si="0"/>
        <v>0.45100707317073202</v>
      </c>
      <c r="L6" s="6">
        <f t="shared" ref="L6:L41" si="1">I6-J6</f>
        <v>45.017420000000001</v>
      </c>
      <c r="M6" s="7" t="s">
        <v>29</v>
      </c>
    </row>
    <row r="7" spans="1:14" ht="32.1" customHeight="1">
      <c r="A7" s="6"/>
      <c r="B7" s="6"/>
      <c r="C7" s="6"/>
      <c r="D7" s="7" t="s">
        <v>25</v>
      </c>
      <c r="E7" s="7" t="s">
        <v>30</v>
      </c>
      <c r="F7" s="32"/>
      <c r="G7" s="8">
        <v>2</v>
      </c>
      <c r="H7" s="8"/>
      <c r="I7" s="8">
        <v>2</v>
      </c>
      <c r="J7" s="6">
        <v>0.19319</v>
      </c>
      <c r="K7" s="12">
        <f t="shared" si="0"/>
        <v>9.6595E-2</v>
      </c>
      <c r="L7" s="6">
        <f t="shared" si="1"/>
        <v>1.80681</v>
      </c>
      <c r="M7" s="7" t="s">
        <v>31</v>
      </c>
    </row>
    <row r="8" spans="1:14" ht="20.100000000000001" customHeight="1">
      <c r="A8" s="6"/>
      <c r="B8" s="6"/>
      <c r="C8" s="6"/>
      <c r="D8" s="7" t="s">
        <v>25</v>
      </c>
      <c r="E8" s="7" t="s">
        <v>32</v>
      </c>
      <c r="F8" s="33"/>
      <c r="G8" s="8"/>
      <c r="H8" s="8">
        <v>0.3</v>
      </c>
      <c r="I8" s="8">
        <v>0.3</v>
      </c>
      <c r="J8" s="6">
        <v>0.3</v>
      </c>
      <c r="K8" s="12">
        <f t="shared" si="0"/>
        <v>1</v>
      </c>
      <c r="L8" s="6">
        <f t="shared" si="1"/>
        <v>0</v>
      </c>
      <c r="M8" s="7"/>
    </row>
    <row r="9" spans="1:14" ht="32.1" customHeight="1">
      <c r="A9" s="6"/>
      <c r="B9" s="6"/>
      <c r="C9" s="6"/>
      <c r="D9" s="7" t="s">
        <v>25</v>
      </c>
      <c r="E9" s="7" t="s">
        <v>33</v>
      </c>
      <c r="F9" s="31" t="s">
        <v>34</v>
      </c>
      <c r="G9" s="8"/>
      <c r="H9" s="8">
        <v>405.07760000000002</v>
      </c>
      <c r="I9" s="8">
        <v>405.07760000000002</v>
      </c>
      <c r="J9" s="6">
        <v>349.89879999999999</v>
      </c>
      <c r="K9" s="12">
        <f t="shared" si="0"/>
        <v>0.86378214939557296</v>
      </c>
      <c r="L9" s="6">
        <f t="shared" si="1"/>
        <v>55.178800000000003</v>
      </c>
      <c r="M9" s="7"/>
    </row>
    <row r="10" spans="1:14" ht="20.100000000000001" customHeight="1">
      <c r="A10" s="6"/>
      <c r="B10" s="6"/>
      <c r="C10" s="6"/>
      <c r="D10" s="7" t="s">
        <v>25</v>
      </c>
      <c r="E10" s="7" t="s">
        <v>76</v>
      </c>
      <c r="F10" s="33"/>
      <c r="G10" s="8"/>
      <c r="H10" s="8">
        <v>8.75</v>
      </c>
      <c r="I10" s="8">
        <v>8.75</v>
      </c>
      <c r="J10" s="6">
        <v>8.75</v>
      </c>
      <c r="K10" s="12">
        <f t="shared" si="0"/>
        <v>1</v>
      </c>
      <c r="L10" s="6">
        <f t="shared" si="1"/>
        <v>0</v>
      </c>
      <c r="M10" s="7"/>
    </row>
    <row r="11" spans="1:14" ht="20.100000000000001" customHeight="1">
      <c r="A11" s="9"/>
      <c r="B11" s="6"/>
      <c r="C11" s="6"/>
      <c r="D11" s="7" t="s">
        <v>25</v>
      </c>
      <c r="E11" s="7" t="s">
        <v>35</v>
      </c>
      <c r="F11" s="7" t="s">
        <v>36</v>
      </c>
      <c r="G11" s="8">
        <v>11460</v>
      </c>
      <c r="H11" s="8">
        <v>0</v>
      </c>
      <c r="I11" s="8">
        <v>11460</v>
      </c>
      <c r="J11" s="6">
        <v>7115.7343380000002</v>
      </c>
      <c r="K11" s="12">
        <f t="shared" si="0"/>
        <v>0.62091922670157096</v>
      </c>
      <c r="L11" s="6">
        <f t="shared" si="1"/>
        <v>4344.2656619999998</v>
      </c>
      <c r="M11" s="7"/>
    </row>
    <row r="12" spans="1:14" ht="32.1" customHeight="1">
      <c r="A12" s="6"/>
      <c r="B12" s="6"/>
      <c r="C12" s="6"/>
      <c r="D12" s="7" t="s">
        <v>25</v>
      </c>
      <c r="E12" s="7" t="s">
        <v>37</v>
      </c>
      <c r="F12" s="31" t="s">
        <v>38</v>
      </c>
      <c r="G12" s="8"/>
      <c r="H12" s="8">
        <v>5544</v>
      </c>
      <c r="I12" s="8">
        <v>5544</v>
      </c>
      <c r="J12" s="6">
        <v>900</v>
      </c>
      <c r="K12" s="12">
        <f t="shared" si="0"/>
        <v>0.162337662337662</v>
      </c>
      <c r="L12" s="6">
        <f t="shared" si="1"/>
        <v>4644</v>
      </c>
      <c r="M12" s="7" t="s">
        <v>39</v>
      </c>
    </row>
    <row r="13" spans="1:14" ht="32.1" customHeight="1">
      <c r="A13" s="6"/>
      <c r="B13" s="6"/>
      <c r="C13" s="6"/>
      <c r="D13" s="7" t="s">
        <v>25</v>
      </c>
      <c r="E13" s="7" t="s">
        <v>40</v>
      </c>
      <c r="F13" s="32"/>
      <c r="G13" s="8"/>
      <c r="H13" s="8">
        <v>8859</v>
      </c>
      <c r="I13" s="8">
        <v>8859</v>
      </c>
      <c r="J13" s="6">
        <v>4113</v>
      </c>
      <c r="K13" s="12">
        <f t="shared" si="0"/>
        <v>0.46427362004740902</v>
      </c>
      <c r="L13" s="6">
        <f t="shared" si="1"/>
        <v>4746</v>
      </c>
      <c r="M13" s="7" t="s">
        <v>39</v>
      </c>
    </row>
    <row r="14" spans="1:14" ht="32.1" customHeight="1">
      <c r="A14" s="6"/>
      <c r="B14" s="6"/>
      <c r="C14" s="6"/>
      <c r="D14" s="7" t="s">
        <v>25</v>
      </c>
      <c r="E14" s="7" t="s">
        <v>41</v>
      </c>
      <c r="F14" s="32"/>
      <c r="G14" s="8"/>
      <c r="H14" s="8">
        <v>90.539400000000001</v>
      </c>
      <c r="I14" s="8">
        <v>90.539400000000001</v>
      </c>
      <c r="J14" s="6">
        <v>88.576599999999999</v>
      </c>
      <c r="K14" s="12">
        <f t="shared" si="0"/>
        <v>0.97832104034265699</v>
      </c>
      <c r="L14" s="6">
        <f t="shared" si="1"/>
        <v>1.9628000000000001</v>
      </c>
      <c r="M14" s="7"/>
    </row>
    <row r="15" spans="1:14" ht="32.1" customHeight="1">
      <c r="A15" s="6"/>
      <c r="B15" s="6"/>
      <c r="C15" s="6"/>
      <c r="D15" s="7" t="s">
        <v>25</v>
      </c>
      <c r="E15" s="7" t="s">
        <v>42</v>
      </c>
      <c r="F15" s="32"/>
      <c r="G15" s="8">
        <v>4200</v>
      </c>
      <c r="H15" s="8"/>
      <c r="I15" s="8">
        <v>4200</v>
      </c>
      <c r="J15" s="6">
        <v>1300.057</v>
      </c>
      <c r="K15" s="12">
        <f t="shared" si="0"/>
        <v>0.30953738095238098</v>
      </c>
      <c r="L15" s="6">
        <f t="shared" si="1"/>
        <v>2899.9430000000002</v>
      </c>
      <c r="M15" s="7" t="s">
        <v>29</v>
      </c>
    </row>
    <row r="16" spans="1:14" ht="32.1" customHeight="1">
      <c r="A16" s="6"/>
      <c r="B16" s="6"/>
      <c r="C16" s="6"/>
      <c r="D16" s="7" t="s">
        <v>25</v>
      </c>
      <c r="E16" s="7" t="s">
        <v>43</v>
      </c>
      <c r="F16" s="32"/>
      <c r="G16" s="8"/>
      <c r="H16" s="8">
        <v>1205.165</v>
      </c>
      <c r="I16" s="8">
        <v>1205.165</v>
      </c>
      <c r="J16" s="8">
        <v>1205.165</v>
      </c>
      <c r="K16" s="12">
        <f t="shared" si="0"/>
        <v>1</v>
      </c>
      <c r="L16" s="6">
        <f t="shared" si="1"/>
        <v>0</v>
      </c>
      <c r="M16" s="7"/>
    </row>
    <row r="17" spans="1:13" ht="32.1" customHeight="1">
      <c r="A17" s="6"/>
      <c r="B17" s="6"/>
      <c r="C17" s="6"/>
      <c r="D17" s="7" t="s">
        <v>25</v>
      </c>
      <c r="E17" s="7" t="s">
        <v>44</v>
      </c>
      <c r="F17" s="32"/>
      <c r="G17" s="8"/>
      <c r="H17" s="8">
        <v>404</v>
      </c>
      <c r="I17" s="8">
        <v>404</v>
      </c>
      <c r="J17" s="8">
        <v>404</v>
      </c>
      <c r="K17" s="12">
        <f t="shared" si="0"/>
        <v>1</v>
      </c>
      <c r="L17" s="6">
        <f t="shared" si="1"/>
        <v>0</v>
      </c>
      <c r="M17" s="7"/>
    </row>
    <row r="18" spans="1:13" ht="32.1" customHeight="1">
      <c r="A18" s="6"/>
      <c r="B18" s="6"/>
      <c r="C18" s="6"/>
      <c r="D18" s="7" t="s">
        <v>25</v>
      </c>
      <c r="E18" s="7" t="s">
        <v>45</v>
      </c>
      <c r="F18" s="33"/>
      <c r="G18" s="8"/>
      <c r="H18" s="8">
        <v>1584.2</v>
      </c>
      <c r="I18" s="8">
        <v>1584.2</v>
      </c>
      <c r="J18" s="13">
        <v>1584.2</v>
      </c>
      <c r="K18" s="12">
        <f t="shared" si="0"/>
        <v>1</v>
      </c>
      <c r="L18" s="6">
        <f t="shared" si="1"/>
        <v>0</v>
      </c>
      <c r="M18" s="7"/>
    </row>
    <row r="19" spans="1:13" ht="32.1" customHeight="1">
      <c r="A19" s="6"/>
      <c r="B19" s="6"/>
      <c r="C19" s="6"/>
      <c r="D19" s="7" t="s">
        <v>25</v>
      </c>
      <c r="E19" s="7" t="s">
        <v>46</v>
      </c>
      <c r="F19" s="31" t="s">
        <v>47</v>
      </c>
      <c r="G19" s="8"/>
      <c r="H19" s="8">
        <v>240</v>
      </c>
      <c r="I19" s="8">
        <v>240</v>
      </c>
      <c r="J19" s="6">
        <v>240</v>
      </c>
      <c r="K19" s="12">
        <f t="shared" si="0"/>
        <v>1</v>
      </c>
      <c r="L19" s="6">
        <f t="shared" si="1"/>
        <v>0</v>
      </c>
      <c r="M19" s="7"/>
    </row>
    <row r="20" spans="1:13" ht="32.1" customHeight="1">
      <c r="A20" s="6"/>
      <c r="B20" s="6"/>
      <c r="C20" s="6"/>
      <c r="D20" s="7" t="s">
        <v>25</v>
      </c>
      <c r="E20" s="7" t="s">
        <v>48</v>
      </c>
      <c r="F20" s="32"/>
      <c r="G20" s="8">
        <v>20</v>
      </c>
      <c r="H20" s="8"/>
      <c r="I20" s="8">
        <v>20</v>
      </c>
      <c r="J20" s="6">
        <v>0</v>
      </c>
      <c r="K20" s="12">
        <f t="shared" si="0"/>
        <v>0</v>
      </c>
      <c r="L20" s="6">
        <f t="shared" si="1"/>
        <v>20</v>
      </c>
      <c r="M20" s="7" t="s">
        <v>49</v>
      </c>
    </row>
    <row r="21" spans="1:13" ht="32.1" customHeight="1">
      <c r="A21" s="6"/>
      <c r="B21" s="6"/>
      <c r="C21" s="6"/>
      <c r="D21" s="7" t="s">
        <v>25</v>
      </c>
      <c r="E21" s="7" t="s">
        <v>50</v>
      </c>
      <c r="F21" s="32"/>
      <c r="G21" s="8">
        <v>10000</v>
      </c>
      <c r="H21" s="8">
        <v>3495</v>
      </c>
      <c r="I21" s="8">
        <f>SUM(G21:H21)</f>
        <v>13495</v>
      </c>
      <c r="J21" s="10">
        <v>13495</v>
      </c>
      <c r="K21" s="12">
        <f t="shared" si="0"/>
        <v>1</v>
      </c>
      <c r="L21" s="6">
        <f t="shared" si="1"/>
        <v>0</v>
      </c>
      <c r="M21" s="7"/>
    </row>
    <row r="22" spans="1:13" ht="32.1" customHeight="1">
      <c r="A22" s="6"/>
      <c r="B22" s="6"/>
      <c r="C22" s="6"/>
      <c r="D22" s="7" t="s">
        <v>25</v>
      </c>
      <c r="E22" s="7" t="s">
        <v>51</v>
      </c>
      <c r="F22" s="32"/>
      <c r="G22" s="8"/>
      <c r="H22" s="8">
        <v>109</v>
      </c>
      <c r="I22" s="8">
        <v>109</v>
      </c>
      <c r="J22" s="6">
        <v>109</v>
      </c>
      <c r="K22" s="12">
        <f t="shared" si="0"/>
        <v>1</v>
      </c>
      <c r="L22" s="6">
        <f t="shared" si="1"/>
        <v>0</v>
      </c>
      <c r="M22" s="7"/>
    </row>
    <row r="23" spans="1:13" ht="32.1" customHeight="1">
      <c r="A23" s="6"/>
      <c r="B23" s="6"/>
      <c r="C23" s="6"/>
      <c r="D23" s="7" t="s">
        <v>25</v>
      </c>
      <c r="E23" s="7" t="s">
        <v>52</v>
      </c>
      <c r="F23" s="32"/>
      <c r="G23" s="8">
        <v>390</v>
      </c>
      <c r="H23" s="8"/>
      <c r="I23" s="8">
        <v>390</v>
      </c>
      <c r="J23" s="6">
        <v>288.76</v>
      </c>
      <c r="K23" s="12">
        <f t="shared" si="0"/>
        <v>0.74041025641025604</v>
      </c>
      <c r="L23" s="6">
        <f t="shared" si="1"/>
        <v>101.24</v>
      </c>
      <c r="M23" s="7"/>
    </row>
    <row r="24" spans="1:13" ht="32.1" customHeight="1">
      <c r="A24" s="6"/>
      <c r="B24" s="6"/>
      <c r="C24" s="6"/>
      <c r="D24" s="7" t="s">
        <v>25</v>
      </c>
      <c r="E24" s="7" t="s">
        <v>53</v>
      </c>
      <c r="F24" s="32"/>
      <c r="G24" s="8">
        <v>139.30000000000001</v>
      </c>
      <c r="H24" s="8"/>
      <c r="I24" s="8">
        <v>139.30000000000001</v>
      </c>
      <c r="J24" s="14">
        <v>139.30000000000001</v>
      </c>
      <c r="K24" s="12">
        <f t="shared" si="0"/>
        <v>1</v>
      </c>
      <c r="L24" s="6">
        <f t="shared" si="1"/>
        <v>0</v>
      </c>
      <c r="M24" s="7"/>
    </row>
    <row r="25" spans="1:13" ht="32.1" customHeight="1">
      <c r="A25" s="6"/>
      <c r="B25" s="6"/>
      <c r="C25" s="6"/>
      <c r="D25" s="7" t="s">
        <v>25</v>
      </c>
      <c r="E25" s="7" t="s">
        <v>54</v>
      </c>
      <c r="F25" s="32"/>
      <c r="G25" s="8"/>
      <c r="H25" s="8">
        <v>500</v>
      </c>
      <c r="I25" s="8">
        <v>500</v>
      </c>
      <c r="J25" s="6">
        <v>0</v>
      </c>
      <c r="K25" s="12">
        <f t="shared" si="0"/>
        <v>0</v>
      </c>
      <c r="L25" s="6">
        <f t="shared" si="1"/>
        <v>500</v>
      </c>
      <c r="M25" s="7" t="s">
        <v>39</v>
      </c>
    </row>
    <row r="26" spans="1:13" ht="32.1" customHeight="1">
      <c r="A26" s="6"/>
      <c r="B26" s="6"/>
      <c r="C26" s="6"/>
      <c r="D26" s="7" t="s">
        <v>25</v>
      </c>
      <c r="E26" s="7" t="s">
        <v>55</v>
      </c>
      <c r="F26" s="32"/>
      <c r="G26" s="8"/>
      <c r="H26" s="8">
        <v>1531</v>
      </c>
      <c r="I26" s="8">
        <v>1531</v>
      </c>
      <c r="J26" s="6">
        <v>1040</v>
      </c>
      <c r="K26" s="12">
        <f t="shared" si="0"/>
        <v>0.67929457870672805</v>
      </c>
      <c r="L26" s="6">
        <f t="shared" si="1"/>
        <v>491</v>
      </c>
      <c r="M26" s="7"/>
    </row>
    <row r="27" spans="1:13" ht="32.1" customHeight="1">
      <c r="A27" s="6"/>
      <c r="B27" s="6"/>
      <c r="C27" s="6"/>
      <c r="D27" s="7" t="s">
        <v>25</v>
      </c>
      <c r="E27" s="7" t="s">
        <v>56</v>
      </c>
      <c r="F27" s="32"/>
      <c r="G27" s="8"/>
      <c r="H27" s="8">
        <v>5000</v>
      </c>
      <c r="I27" s="8">
        <v>5000</v>
      </c>
      <c r="J27" s="14">
        <v>500</v>
      </c>
      <c r="K27" s="12">
        <f t="shared" si="0"/>
        <v>0.1</v>
      </c>
      <c r="L27" s="6">
        <f t="shared" si="1"/>
        <v>4500</v>
      </c>
      <c r="M27" s="7" t="s">
        <v>39</v>
      </c>
    </row>
    <row r="28" spans="1:13" ht="32.1" customHeight="1">
      <c r="A28" s="6"/>
      <c r="B28" s="6"/>
      <c r="C28" s="6"/>
      <c r="D28" s="7" t="s">
        <v>25</v>
      </c>
      <c r="E28" s="7" t="s">
        <v>57</v>
      </c>
      <c r="F28" s="32"/>
      <c r="G28" s="8"/>
      <c r="H28" s="8">
        <v>4987.5219999999999</v>
      </c>
      <c r="I28" s="8">
        <v>4987.5219999999999</v>
      </c>
      <c r="J28" s="6">
        <v>0</v>
      </c>
      <c r="K28" s="12">
        <f t="shared" si="0"/>
        <v>0</v>
      </c>
      <c r="L28" s="6">
        <f t="shared" si="1"/>
        <v>4987.5219999999999</v>
      </c>
      <c r="M28" s="7" t="s">
        <v>39</v>
      </c>
    </row>
    <row r="29" spans="1:13" ht="32.1" customHeight="1">
      <c r="A29" s="6"/>
      <c r="B29" s="6"/>
      <c r="C29" s="6"/>
      <c r="D29" s="7" t="s">
        <v>25</v>
      </c>
      <c r="E29" s="7" t="s">
        <v>58</v>
      </c>
      <c r="F29" s="32"/>
      <c r="G29" s="8">
        <v>15</v>
      </c>
      <c r="H29" s="8"/>
      <c r="I29" s="8">
        <v>15</v>
      </c>
      <c r="J29" s="6">
        <v>7.35</v>
      </c>
      <c r="K29" s="12">
        <f t="shared" si="0"/>
        <v>0.49</v>
      </c>
      <c r="L29" s="6">
        <f t="shared" si="1"/>
        <v>7.65</v>
      </c>
      <c r="M29" s="7" t="s">
        <v>59</v>
      </c>
    </row>
    <row r="30" spans="1:13" ht="32.1" customHeight="1">
      <c r="A30" s="6"/>
      <c r="B30" s="6"/>
      <c r="C30" s="6"/>
      <c r="D30" s="7" t="s">
        <v>25</v>
      </c>
      <c r="E30" s="7" t="s">
        <v>60</v>
      </c>
      <c r="F30" s="33"/>
      <c r="G30" s="8"/>
      <c r="H30" s="8">
        <v>1164</v>
      </c>
      <c r="I30" s="8">
        <v>1164</v>
      </c>
      <c r="J30" s="6">
        <v>0</v>
      </c>
      <c r="K30" s="12">
        <f t="shared" si="0"/>
        <v>0</v>
      </c>
      <c r="L30" s="6">
        <f t="shared" si="1"/>
        <v>1164</v>
      </c>
      <c r="M30" s="7" t="s">
        <v>39</v>
      </c>
    </row>
    <row r="31" spans="1:13" ht="32.1" customHeight="1">
      <c r="A31" s="6"/>
      <c r="B31" s="6"/>
      <c r="C31" s="6"/>
      <c r="D31" s="7" t="s">
        <v>25</v>
      </c>
      <c r="E31" s="7" t="s">
        <v>61</v>
      </c>
      <c r="F31" s="7" t="s">
        <v>62</v>
      </c>
      <c r="G31" s="8">
        <v>30</v>
      </c>
      <c r="H31" s="8"/>
      <c r="I31" s="8">
        <v>30</v>
      </c>
      <c r="J31" s="6">
        <v>28.05</v>
      </c>
      <c r="K31" s="12">
        <f t="shared" si="0"/>
        <v>0.93500000000000005</v>
      </c>
      <c r="L31" s="6">
        <f t="shared" si="1"/>
        <v>1.95</v>
      </c>
      <c r="M31" s="7"/>
    </row>
    <row r="32" spans="1:13" ht="32.1" customHeight="1">
      <c r="A32" s="6"/>
      <c r="B32" s="6"/>
      <c r="C32" s="6"/>
      <c r="D32" s="7" t="s">
        <v>25</v>
      </c>
      <c r="E32" s="7" t="s">
        <v>63</v>
      </c>
      <c r="F32" s="31" t="s">
        <v>64</v>
      </c>
      <c r="G32" s="8"/>
      <c r="H32" s="8">
        <v>135</v>
      </c>
      <c r="I32" s="8">
        <v>135</v>
      </c>
      <c r="J32" s="10">
        <v>135</v>
      </c>
      <c r="K32" s="12">
        <f t="shared" si="0"/>
        <v>1</v>
      </c>
      <c r="L32" s="6">
        <f t="shared" si="1"/>
        <v>0</v>
      </c>
      <c r="M32" s="7"/>
    </row>
    <row r="33" spans="1:13" ht="32.1" customHeight="1">
      <c r="A33" s="6"/>
      <c r="B33" s="6"/>
      <c r="C33" s="6"/>
      <c r="D33" s="7" t="s">
        <v>25</v>
      </c>
      <c r="E33" s="7" t="s">
        <v>65</v>
      </c>
      <c r="F33" s="32"/>
      <c r="G33" s="8">
        <v>520</v>
      </c>
      <c r="H33" s="8"/>
      <c r="I33" s="8">
        <v>520</v>
      </c>
      <c r="J33" s="8">
        <v>520</v>
      </c>
      <c r="K33" s="12">
        <f t="shared" si="0"/>
        <v>1</v>
      </c>
      <c r="L33" s="6">
        <f t="shared" si="1"/>
        <v>0</v>
      </c>
      <c r="M33" s="7"/>
    </row>
    <row r="34" spans="1:13" ht="32.1" customHeight="1">
      <c r="A34" s="6"/>
      <c r="B34" s="6"/>
      <c r="C34" s="6"/>
      <c r="D34" s="7" t="s">
        <v>25</v>
      </c>
      <c r="E34" s="7" t="s">
        <v>66</v>
      </c>
      <c r="F34" s="32"/>
      <c r="G34" s="8">
        <v>220</v>
      </c>
      <c r="H34" s="8"/>
      <c r="I34" s="8">
        <v>220</v>
      </c>
      <c r="J34" s="6">
        <v>0</v>
      </c>
      <c r="K34" s="12">
        <f t="shared" si="0"/>
        <v>0</v>
      </c>
      <c r="L34" s="6">
        <f t="shared" si="1"/>
        <v>220</v>
      </c>
      <c r="M34" s="7" t="s">
        <v>49</v>
      </c>
    </row>
    <row r="35" spans="1:13" ht="32.1" customHeight="1">
      <c r="A35" s="6"/>
      <c r="B35" s="6"/>
      <c r="C35" s="6"/>
      <c r="D35" s="7" t="s">
        <v>25</v>
      </c>
      <c r="E35" s="7" t="s">
        <v>67</v>
      </c>
      <c r="F35" s="33"/>
      <c r="G35" s="8">
        <v>455</v>
      </c>
      <c r="H35" s="8"/>
      <c r="I35" s="8">
        <v>455</v>
      </c>
      <c r="J35" s="6">
        <v>107.7328</v>
      </c>
      <c r="K35" s="12">
        <f t="shared" si="0"/>
        <v>0.236775384615385</v>
      </c>
      <c r="L35" s="6">
        <f t="shared" si="1"/>
        <v>347.2672</v>
      </c>
      <c r="M35" s="7" t="s">
        <v>49</v>
      </c>
    </row>
    <row r="36" spans="1:13" ht="32.1" customHeight="1">
      <c r="A36" s="6"/>
      <c r="B36" s="6"/>
      <c r="C36" s="6"/>
      <c r="D36" s="7" t="s">
        <v>25</v>
      </c>
      <c r="E36" s="7" t="s">
        <v>68</v>
      </c>
      <c r="F36" s="31" t="s">
        <v>69</v>
      </c>
      <c r="G36" s="8">
        <v>472.7</v>
      </c>
      <c r="H36" s="8"/>
      <c r="I36" s="8">
        <v>472.7</v>
      </c>
      <c r="J36" s="6">
        <v>218.68260000000001</v>
      </c>
      <c r="K36" s="12">
        <f t="shared" si="0"/>
        <v>0.462624497567167</v>
      </c>
      <c r="L36" s="6">
        <f t="shared" si="1"/>
        <v>254.01740000000001</v>
      </c>
      <c r="M36" s="7" t="s">
        <v>59</v>
      </c>
    </row>
    <row r="37" spans="1:13" ht="32.1" customHeight="1">
      <c r="A37" s="6"/>
      <c r="B37" s="6"/>
      <c r="C37" s="6"/>
      <c r="D37" s="7" t="s">
        <v>25</v>
      </c>
      <c r="E37" s="7" t="s">
        <v>70</v>
      </c>
      <c r="F37" s="32"/>
      <c r="G37" s="8">
        <v>6505</v>
      </c>
      <c r="H37" s="8">
        <v>47345.505400000002</v>
      </c>
      <c r="I37" s="8">
        <f>SUM(G37:H37)</f>
        <v>53850.505400000002</v>
      </c>
      <c r="J37" s="6">
        <v>52692.670100000003</v>
      </c>
      <c r="K37" s="12">
        <f t="shared" si="0"/>
        <v>0.97849908201604396</v>
      </c>
      <c r="L37" s="6">
        <f t="shared" si="1"/>
        <v>1157.8353</v>
      </c>
      <c r="M37" s="7"/>
    </row>
    <row r="38" spans="1:13" ht="32.1" customHeight="1">
      <c r="A38" s="6"/>
      <c r="B38" s="6"/>
      <c r="C38" s="6"/>
      <c r="D38" s="7" t="s">
        <v>25</v>
      </c>
      <c r="E38" s="7" t="s">
        <v>71</v>
      </c>
      <c r="F38" s="32"/>
      <c r="G38" s="8"/>
      <c r="H38" s="8">
        <v>9287.17</v>
      </c>
      <c r="I38" s="8">
        <v>9287.17</v>
      </c>
      <c r="J38" s="10">
        <v>9287.17</v>
      </c>
      <c r="K38" s="12">
        <f t="shared" si="0"/>
        <v>1</v>
      </c>
      <c r="L38" s="6">
        <f t="shared" si="1"/>
        <v>0</v>
      </c>
      <c r="M38" s="7"/>
    </row>
    <row r="39" spans="1:13" ht="32.1" customHeight="1">
      <c r="A39" s="6"/>
      <c r="B39" s="6"/>
      <c r="C39" s="6"/>
      <c r="D39" s="7" t="s">
        <v>25</v>
      </c>
      <c r="E39" s="7" t="s">
        <v>72</v>
      </c>
      <c r="F39" s="32"/>
      <c r="G39" s="8">
        <v>70</v>
      </c>
      <c r="H39" s="8"/>
      <c r="I39" s="8">
        <v>70</v>
      </c>
      <c r="J39" s="6">
        <v>0</v>
      </c>
      <c r="K39" s="12">
        <f t="shared" si="0"/>
        <v>0</v>
      </c>
      <c r="L39" s="6">
        <f t="shared" si="1"/>
        <v>70</v>
      </c>
      <c r="M39" s="7" t="s">
        <v>73</v>
      </c>
    </row>
    <row r="40" spans="1:13" ht="32.1" customHeight="1">
      <c r="A40" s="6"/>
      <c r="B40" s="6"/>
      <c r="C40" s="6"/>
      <c r="D40" s="7" t="s">
        <v>25</v>
      </c>
      <c r="E40" s="7" t="s">
        <v>74</v>
      </c>
      <c r="F40" s="32"/>
      <c r="G40" s="8">
        <v>200</v>
      </c>
      <c r="H40" s="8"/>
      <c r="I40" s="8">
        <v>200</v>
      </c>
      <c r="J40" s="6">
        <v>0</v>
      </c>
      <c r="K40" s="12">
        <f t="shared" si="0"/>
        <v>0</v>
      </c>
      <c r="L40" s="6">
        <f t="shared" si="1"/>
        <v>200</v>
      </c>
      <c r="M40" s="7" t="s">
        <v>73</v>
      </c>
    </row>
    <row r="41" spans="1:13" ht="32.1" customHeight="1">
      <c r="A41" s="6"/>
      <c r="B41" s="6"/>
      <c r="C41" s="6"/>
      <c r="D41" s="7" t="s">
        <v>25</v>
      </c>
      <c r="E41" s="7" t="s">
        <v>75</v>
      </c>
      <c r="F41" s="33"/>
      <c r="G41" s="10"/>
      <c r="H41" s="11">
        <v>2835.92</v>
      </c>
      <c r="I41" s="11">
        <v>2835.92</v>
      </c>
      <c r="J41" s="11">
        <v>49.52</v>
      </c>
      <c r="K41" s="12">
        <f t="shared" si="0"/>
        <v>1.7461705548816601E-2</v>
      </c>
      <c r="L41" s="6">
        <f t="shared" si="1"/>
        <v>2786.4</v>
      </c>
      <c r="M41" s="7" t="s">
        <v>39</v>
      </c>
    </row>
  </sheetData>
  <mergeCells count="23">
    <mergeCell ref="N3:N4"/>
    <mergeCell ref="F36:F41"/>
    <mergeCell ref="J3:J4"/>
    <mergeCell ref="K3:K4"/>
    <mergeCell ref="L3:L4"/>
    <mergeCell ref="M3:M4"/>
    <mergeCell ref="F5:F8"/>
    <mergeCell ref="F9:F10"/>
    <mergeCell ref="F12:F18"/>
    <mergeCell ref="F19:F30"/>
    <mergeCell ref="F32:F35"/>
    <mergeCell ref="G3:I3"/>
    <mergeCell ref="A3:A4"/>
    <mergeCell ref="B3:B4"/>
    <mergeCell ref="C3:C4"/>
    <mergeCell ref="D3:D4"/>
    <mergeCell ref="E3:E4"/>
    <mergeCell ref="F3:F4"/>
    <mergeCell ref="A1:M1"/>
    <mergeCell ref="A2:D2"/>
    <mergeCell ref="G2:H2"/>
    <mergeCell ref="I2:J2"/>
    <mergeCell ref="K2:M2"/>
  </mergeCells>
  <phoneticPr fontId="22" type="noConversion"/>
  <pageMargins left="0.75138888888888899" right="0.55486111111111103" top="0.40902777777777799" bottom="0.40902777777777799" header="0.5" footer="0.5"/>
  <pageSetup paperSize="9" scale="9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附件1部门整体运行监控情况汇总表</vt:lpstr>
      <vt:lpstr>附件2项目绩效运行监控情况汇总表</vt:lpstr>
      <vt:lpstr>附件2项目绩效运行监控情况汇总表!Print_Titles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2022-01-13T09:26:00Z</dcterms:created>
  <dcterms:modified xsi:type="dcterms:W3CDTF">2025-02-25T08:40:32Z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C6C6557410AF486BA40C44824D258498_13</vt:lpwstr>
  </property>
  <property fmtid="{D5CDD505-2E9C-101B-9397-08002B2CF9AE}" pid="3" name="KSOProductBuildVer">
    <vt:lpwstr>2052-12.1.0.19770</vt:lpwstr>
  </property>
</Properties>
</file>