
<file path=[Content_Types].xml><?xml version="1.0" encoding="utf-8"?>
<Types xmlns="http://schemas.openxmlformats.org/package/2006/content-types">
  <Default Extension="vml" ContentType="application/vnd.openxmlformats-officedocument.vmlDrawing"/>
  <Default Extension="xlsx" ContentType="application/vnd.openxmlformats-officedocument.spreadsheetml.shee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整体自评表" sheetId="3" r:id="rId1"/>
    <sheet name="部门整体汇总表" sheetId="4" r:id="rId2"/>
    <sheet name="项目自评汇总表" sheetId="1" r:id="rId3"/>
    <sheet name="项目自评表" sheetId="2" r:id="rId4"/>
    <sheet name="项目自评表 (2)" sheetId="15" r:id="rId5"/>
    <sheet name="项目自评表 (3)" sheetId="16" r:id="rId6"/>
    <sheet name="项目自评表 (4)" sheetId="17" r:id="rId7"/>
    <sheet name="项目自评表 (5)" sheetId="18" r:id="rId8"/>
    <sheet name="项目自评表 (6)" sheetId="19" r:id="rId9"/>
    <sheet name="项目自评表 (7)" sheetId="20" r:id="rId10"/>
    <sheet name="项目自评表 (8)" sheetId="21" r:id="rId11"/>
    <sheet name="项目自评表 (9)" sheetId="22" r:id="rId12"/>
    <sheet name="项目自评表 (10)" sheetId="23" r:id="rId13"/>
    <sheet name="第三方机构绩效评价报告备案表" sheetId="5" r:id="rId14"/>
  </sheets>
  <definedNames>
    <definedName name="_xlnm.Print_Area" localSheetId="0">整体自评表!$A$1:$H$17</definedName>
    <definedName name="_xlnm.Print_Area" localSheetId="3">项目自评表!$A$1:$H$19</definedName>
    <definedName name="_xlnm.Print_Area" localSheetId="4">'项目自评表 (2)'!$A$1:$H$20</definedName>
    <definedName name="_xlnm.Print_Area" localSheetId="5">'项目自评表 (3)'!$A$1:$H$20</definedName>
    <definedName name="_xlnm.Print_Area" localSheetId="6">'项目自评表 (4)'!$A$1:$H$21</definedName>
    <definedName name="_xlnm.Print_Area" localSheetId="7">'项目自评表 (5)'!$A$1:$H$20</definedName>
    <definedName name="_xlnm.Print_Area" localSheetId="8">'项目自评表 (6)'!$A$1:$H$22</definedName>
    <definedName name="_xlnm.Print_Area" localSheetId="9">'项目自评表 (7)'!$A$1:$H$18</definedName>
    <definedName name="_xlnm.Print_Area" localSheetId="10">'项目自评表 (8)'!$A$1:$H$20</definedName>
    <definedName name="_xlnm.Print_Area" localSheetId="11">'项目自评表 (9)'!$A$1:$H$20</definedName>
    <definedName name="_xlnm.Print_Area" localSheetId="12">'项目自评表 (10)'!$A$1:$H$21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<sst xmlns="http://schemas.openxmlformats.org/spreadsheetml/2006/main" count="694" uniqueCount="146">
  <si>
    <t>2024年度武汉市东西湖区环湖小学整体绩效自评表</t>
  </si>
  <si>
    <t>单位名称： 武汉市东西湖区环湖小学                         填报日期：2025年4月23日</t>
  </si>
  <si>
    <t>单位名称</t>
  </si>
  <si>
    <t>武汉市东西湖区环湖小学</t>
  </si>
  <si>
    <t>基本支出总额</t>
  </si>
  <si>
    <t>项目支出总额</t>
  </si>
  <si>
    <t>预算执行
情况（万元）
（20分）</t>
  </si>
  <si>
    <t>预算数（A）</t>
  </si>
  <si>
    <t>执行数（B）</t>
  </si>
  <si>
    <t>执行率（B/A）</t>
  </si>
  <si>
    <t>得分
（20分*执行率）</t>
  </si>
  <si>
    <t>部门整体支出总额</t>
  </si>
  <si>
    <t>年度绩效目标</t>
  </si>
  <si>
    <t xml:space="preserve">通过项目的实施，进一步提高我校的质量，办人民满意的教育。激发我校教师工作的积极性，促进教师的专业发展。
</t>
  </si>
  <si>
    <t>年度绩效目标（80分）</t>
  </si>
  <si>
    <t>一级指标</t>
  </si>
  <si>
    <t>二级指标</t>
  </si>
  <si>
    <t>三级指标</t>
  </si>
  <si>
    <t>年初目标值（A）</t>
  </si>
  <si>
    <t>实际完成值（B）</t>
  </si>
  <si>
    <t>得分</t>
  </si>
  <si>
    <t>成本指标（20分）</t>
  </si>
  <si>
    <t>经济成本指标</t>
  </si>
  <si>
    <t>教学成本控制率</t>
  </si>
  <si>
    <t>产出指标（20分）</t>
  </si>
  <si>
    <t>数量指标</t>
  </si>
  <si>
    <t>各项业务工作安排完成率</t>
  </si>
  <si>
    <t>质量指标</t>
  </si>
  <si>
    <t>人员经费及公用经费预算控制率</t>
  </si>
  <si>
    <t>效益指标（30分）</t>
  </si>
  <si>
    <t>社会效益指标</t>
  </si>
  <si>
    <t>提升教育教学质量</t>
  </si>
  <si>
    <t>提升</t>
  </si>
  <si>
    <t>满意度指标(10分)</t>
  </si>
  <si>
    <t>群众满意度指标</t>
  </si>
  <si>
    <t>社会满意度</t>
  </si>
  <si>
    <t>95%以上</t>
  </si>
  <si>
    <t>总分</t>
  </si>
  <si>
    <t>偏差大或
目标未完成
原因分析</t>
  </si>
  <si>
    <t>无</t>
  </si>
  <si>
    <t>改进措施及
结果应用方案</t>
  </si>
  <si>
    <t xml:space="preserve">
一.改进措施
1. 强化班子队伍建设：通过“岗位练兵、岗位成才”活动，提升管理团队的领导力和执行力，打造一支“想干事、能干事、会干事、干成事”的高效管理队伍。
2. 完善制度建设：修订和完善学校的各项规章制度，确保各项工作有章可循，依法治校。
二、结果应用
1. 建立反馈机制：将自评结果及时反馈给各部门和个人，针对存在的问题，制定详细的整改计划，明确整改责任和时限。
2. 跟踪整改效果：定期对整改情况进行跟踪检查，确保整改措施落实到位。对整改效果进行评估，并将评估结果作为下一次自评的重要参考。
3. 建立激励机制：根据自评结果，对表现突出的部门和个人进行表彰和奖励，激发全体教职工的工作积极性和创造性。
</t>
  </si>
  <si>
    <t>单位主要负责人
签批意见</t>
  </si>
  <si>
    <t xml:space="preserve">    
                         签名：               
                                                年    月     日</t>
  </si>
  <si>
    <t>备注：
1.预算执行情况口径：预算数为调整后财政资金总额（包括上年结余结转），执行数为资金使用单位财政资金实际支出数。
2.定量指标完成数汇总原则：绝对值直接累加计算，相对值按照资金额度加权平均计算。定量指标计分原则：正向指标（即目标值为≥X,得分=权重*B/A），反向指标（即目标值为≤X，得分=权重*A/B），得分不得突破权重总额。定量指标先汇总完成数，再计算得分。
3.定性指标计分原则：达成预期指标、部分达成预期指标并具有一定效果、未达成预期指标且效果较差三档，分别按照该指标对应分值区间100-80%（含80%）、80-50%（含50%）、50-0%合理确定分值。汇总时，以资金额度为权重，对分值进行加权平均计算。
4.基于经济性和必要性等因素考虑，满意度指标暂可不作为必评指标。</t>
  </si>
  <si>
    <t>2024年度东西湖区整体自评汇总表</t>
  </si>
  <si>
    <t>填表人：李一鸣</t>
  </si>
  <si>
    <t>联系电话：18702740619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</si>
  <si>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</si>
  <si>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</si>
  <si>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</si>
  <si>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</si>
  <si>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</si>
  <si>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</si>
  <si>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</si>
  <si>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</si>
  <si>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</si>
  <si>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</si>
  <si>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</si>
  <si>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</si>
  <si>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</si>
  <si>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</si>
  <si>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</si>
  <si>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</si>
  <si>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</si>
  <si>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</si>
  <si>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满意度指标
（10分）</t>
  </si>
  <si>
    <t>合计</t>
  </si>
  <si>
    <t>038125</t>
  </si>
  <si>
    <t>部门整体</t>
  </si>
  <si>
    <t>2024年度武汉市东西湖区环湖小学项目绩效自评情况汇总表</t>
  </si>
  <si>
    <t>项目自评得分</t>
  </si>
  <si>
    <t>038125武汉市东西湖区环湖小学</t>
  </si>
  <si>
    <t>定额补助</t>
  </si>
  <si>
    <t>038126武汉市东西湖区环湖小学</t>
  </si>
  <si>
    <t>教师待遇(班主任津贴)</t>
  </si>
  <si>
    <t>038127武汉市东西湖区环湖小学</t>
  </si>
  <si>
    <t>教师待遇（乡村教师补助）</t>
  </si>
  <si>
    <t>038128武汉市东西湖区环湖小学</t>
  </si>
  <si>
    <t>教育教学专项经费</t>
  </si>
  <si>
    <t>038129武汉市东西湖区环湖小学</t>
  </si>
  <si>
    <t>困难学生及小规模学校课后服务财政补贴</t>
  </si>
  <si>
    <t>038130武汉市东西湖区环湖小学</t>
  </si>
  <si>
    <t>临聘人员工资</t>
  </si>
  <si>
    <t>038132武汉市东西湖区环湖小学</t>
  </si>
  <si>
    <t>区级公用经费</t>
  </si>
  <si>
    <t>038133武汉市东西湖区环湖小学</t>
  </si>
  <si>
    <t>校园安保</t>
  </si>
  <si>
    <t>038134武汉市东西湖区环湖小学</t>
  </si>
  <si>
    <t>义务段学校教辅费</t>
  </si>
  <si>
    <t>038135武汉市东西湖区环湖小学</t>
  </si>
  <si>
    <t>中小学聘用制教师经费</t>
  </si>
  <si>
    <t>2024年度武汉市东西湖区环湖小学项目绩效自评表</t>
  </si>
  <si>
    <t>单位名称：武汉市东西湖区环湖小学                               填报日期：2025年4月23日</t>
  </si>
  <si>
    <t>主管部门</t>
  </si>
  <si>
    <t>东西湖区教育局</t>
  </si>
  <si>
    <t>项目实施单位</t>
  </si>
  <si>
    <t>项目类别</t>
  </si>
  <si>
    <r>
      <rPr>
        <sz val="10.5"/>
        <color theme="1"/>
        <rFont val="宋体"/>
        <charset val="134"/>
      </rPr>
      <t xml:space="preserve">1、部门预算项目   </t>
    </r>
    <r>
      <rPr>
        <sz val="10.5"/>
        <color theme="1"/>
        <rFont val="Wingdings 2"/>
        <charset val="134"/>
      </rPr>
      <t>R</t>
    </r>
    <r>
      <rPr>
        <sz val="10.5"/>
        <color theme="1"/>
        <rFont val="宋体"/>
        <charset val="134"/>
      </rPr>
      <t xml:space="preserve">   2、区直专项   □</t>
    </r>
  </si>
  <si>
    <t>项目属性</t>
  </si>
  <si>
    <r>
      <rPr>
        <sz val="10.5"/>
        <color theme="1"/>
        <rFont val="宋体"/>
        <charset val="134"/>
      </rPr>
      <t xml:space="preserve">1、持续性项目     </t>
    </r>
    <r>
      <rPr>
        <sz val="10.5"/>
        <color theme="1"/>
        <rFont val="Wingdings 2"/>
        <charset val="134"/>
      </rPr>
      <t>R</t>
    </r>
    <r>
      <rPr>
        <sz val="10.5"/>
        <color theme="1"/>
        <rFont val="宋体"/>
        <charset val="134"/>
      </rPr>
      <t xml:space="preserve">   2、新增性项目 □</t>
    </r>
  </si>
  <si>
    <t>项目类型</t>
  </si>
  <si>
    <r>
      <rPr>
        <sz val="10.5"/>
        <color theme="1"/>
        <rFont val="宋体"/>
        <charset val="134"/>
      </rPr>
      <t xml:space="preserve">1、常年性项目     </t>
    </r>
    <r>
      <rPr>
        <sz val="10.5"/>
        <color theme="1"/>
        <rFont val="Wingdings 2"/>
        <charset val="134"/>
      </rPr>
      <t>R</t>
    </r>
    <r>
      <rPr>
        <sz val="10.5"/>
        <color theme="1"/>
        <rFont val="宋体"/>
        <charset val="134"/>
      </rPr>
      <t xml:space="preserve">   2、延续性项目 □      3、一次性项目 □</t>
    </r>
  </si>
  <si>
    <t>年度财政资金总额</t>
  </si>
  <si>
    <r>
      <rPr>
        <sz val="10.5"/>
        <color theme="1"/>
        <rFont val="宋体"/>
        <charset val="134"/>
      </rPr>
      <t>年度
绩效
目标
（</t>
    </r>
    <r>
      <rPr>
        <sz val="10"/>
        <color theme="1"/>
        <rFont val="宋体"/>
        <charset val="134"/>
      </rPr>
      <t>80</t>
    </r>
    <r>
      <rPr>
        <sz val="10.5"/>
        <color theme="1"/>
        <rFont val="宋体"/>
        <charset val="134"/>
      </rPr>
      <t>分）</t>
    </r>
  </si>
  <si>
    <t>伙食补助标准</t>
  </si>
  <si>
    <t>6600元/人/年</t>
  </si>
  <si>
    <t>补助在职教职工人次数</t>
  </si>
  <si>
    <t>补助覆盖率</t>
  </si>
  <si>
    <t>保障教职工基本需求</t>
  </si>
  <si>
    <t>保障</t>
  </si>
  <si>
    <t>满意度指标（10分）</t>
  </si>
  <si>
    <t>服务对象满意度</t>
  </si>
  <si>
    <t>教职工满意度</t>
  </si>
  <si>
    <t>≧90%</t>
  </si>
  <si>
    <t>我校将加大资金使用效率，高质量完成项目执行效果</t>
  </si>
  <si>
    <t>按上级拨付要求执行</t>
  </si>
  <si>
    <t>按审批人数发放到位</t>
  </si>
  <si>
    <t>发放严格按文件执行：调离原工作岗位的，不予发放</t>
  </si>
  <si>
    <t>经济效益指标</t>
  </si>
  <si>
    <t>预算执行差异率</t>
  </si>
  <si>
    <t>&lt;5%</t>
  </si>
  <si>
    <t>满足各学校教学工作需求，确保学校教育教学工作正常进行</t>
  </si>
  <si>
    <t>师生满意度</t>
  </si>
  <si>
    <t>提高学校知名度</t>
  </si>
  <si>
    <t>时效指标</t>
  </si>
  <si>
    <t>每学期按时发放</t>
  </si>
  <si>
    <t>按时完成</t>
  </si>
  <si>
    <t>学生满意度</t>
  </si>
  <si>
    <t>每月按时发放</t>
  </si>
  <si>
    <t>生态效益指标</t>
  </si>
  <si>
    <t>提高教育教学质量，促进教育发展</t>
  </si>
  <si>
    <t>小学公用经费生均标准</t>
  </si>
  <si>
    <t>360元/生</t>
  </si>
  <si>
    <t>小学公用经费人次数</t>
  </si>
  <si>
    <t>教育教学活动顺利开展</t>
  </si>
  <si>
    <t>顺利开展</t>
  </si>
  <si>
    <t>保安人数</t>
  </si>
  <si>
    <t>责任事故</t>
  </si>
  <si>
    <t>控制成本</t>
  </si>
  <si>
    <t>不超过</t>
  </si>
  <si>
    <t>所有义务段公办学校</t>
  </si>
  <si>
    <t>下发到每名学生</t>
  </si>
  <si>
    <t>开学前完成　</t>
  </si>
  <si>
    <t>实现均衡发展</t>
  </si>
  <si>
    <t>每学期按时发放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</si>
</sst>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楷体_GB2312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Wingdings 2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6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1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0" fontId="0" fillId="0" borderId="1" xfId="0" applyNumberFormat="1" applyBorder="1">
      <alignment vertical="center"/>
    </xf>
    <xf numFmtId="0" fontId="11" fillId="0" borderId="0" xfId="0" applyFont="1" applyAlignment="1">
      <alignment horizontal="center" vertical="center"/>
    </xf>
    <xf numFmtId="10" fontId="3" fillId="0" borderId="1" xfId="0" applyNumberFormat="1" applyFont="1" applyBorder="1" applyAlignment="1" applyProtection="1">
      <alignment horizontal="center" vertical="center" wrapText="1"/>
    </xf>
    <xf numFmtId="176" fontId="3" fillId="0" borderId="1" xfId="0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1" xfId="0" applyFont="1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10795</xdr:colOff>
          <xdr:row>0</xdr:row>
          <xdr:rowOff>86995</xdr:rowOff>
        </xdr:from>
        <xdr:to>
          <xdr:col>25</xdr:col>
          <xdr:colOff>420370</xdr:colOff>
          <xdr:row>63</xdr:row>
          <xdr:rowOff>83820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0795" y="86995"/>
              <a:ext cx="17554575" cy="114395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4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package" Target="../embeddings/Workbook1.xls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workbookViewId="0">
      <selection activeCell="D8" sqref="D8:E8"/>
    </sheetView>
  </sheetViews>
  <sheetFormatPr defaultColWidth="9" defaultRowHeight="13.5"/>
  <cols>
    <col min="1" max="1" width="7.625" customWidth="1"/>
    <col min="2" max="7" width="15.625" customWidth="1"/>
    <col min="8" max="8" width="15.375" customWidth="1"/>
  </cols>
  <sheetData>
    <row r="1" ht="42.9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2</v>
      </c>
      <c r="B3" s="3"/>
      <c r="C3" s="3" t="s">
        <v>3</v>
      </c>
      <c r="D3" s="3"/>
      <c r="E3" s="3"/>
      <c r="F3" s="3"/>
      <c r="G3" s="3"/>
      <c r="H3" s="3"/>
    </row>
    <row r="4" ht="30" customHeight="1" spans="1:8">
      <c r="A4" s="3" t="s">
        <v>4</v>
      </c>
      <c r="B4" s="3"/>
      <c r="C4" s="4">
        <v>201.05</v>
      </c>
      <c r="D4" s="4"/>
      <c r="E4" s="4"/>
      <c r="F4" s="3" t="s">
        <v>5</v>
      </c>
      <c r="G4" s="3"/>
      <c r="H4" s="3">
        <v>705.11</v>
      </c>
    </row>
    <row r="5" ht="30" customHeight="1" spans="1:11">
      <c r="A5" s="5" t="s">
        <v>6</v>
      </c>
      <c r="B5" s="6"/>
      <c r="C5" s="3"/>
      <c r="D5" s="3" t="s">
        <v>7</v>
      </c>
      <c r="E5" s="3" t="s">
        <v>8</v>
      </c>
      <c r="F5" s="3" t="s">
        <v>9</v>
      </c>
      <c r="G5" s="5" t="s">
        <v>10</v>
      </c>
      <c r="H5" s="6"/>
      <c r="K5" s="45"/>
    </row>
    <row r="6" ht="30" customHeight="1" spans="1:8">
      <c r="A6" s="7"/>
      <c r="B6" s="8"/>
      <c r="C6" s="3" t="s">
        <v>11</v>
      </c>
      <c r="D6" s="3">
        <v>906.16</v>
      </c>
      <c r="E6" s="3">
        <v>829.21</v>
      </c>
      <c r="F6" s="40">
        <f>E6/D6</f>
        <v>0.915081221859274</v>
      </c>
      <c r="G6" s="41">
        <f>20*F6</f>
        <v>18.3016244371855</v>
      </c>
      <c r="H6" s="41"/>
    </row>
    <row r="7" ht="30" customHeight="1" spans="1:8">
      <c r="A7" s="3" t="s">
        <v>12</v>
      </c>
      <c r="B7" s="3"/>
      <c r="C7" s="42" t="s">
        <v>13</v>
      </c>
      <c r="D7" s="43"/>
      <c r="E7" s="43"/>
      <c r="F7" s="43"/>
      <c r="G7" s="43"/>
      <c r="H7" s="44"/>
    </row>
    <row r="8" ht="30" customHeight="1" spans="1:8">
      <c r="A8" s="19" t="s">
        <v>14</v>
      </c>
      <c r="B8" s="3" t="s">
        <v>15</v>
      </c>
      <c r="C8" s="3" t="s">
        <v>16</v>
      </c>
      <c r="D8" s="3" t="s">
        <v>17</v>
      </c>
      <c r="E8" s="3"/>
      <c r="F8" s="12" t="s">
        <v>18</v>
      </c>
      <c r="G8" s="3" t="s">
        <v>19</v>
      </c>
      <c r="H8" s="3" t="s">
        <v>20</v>
      </c>
    </row>
    <row r="9" ht="30" customHeight="1" spans="1:8">
      <c r="A9" s="19"/>
      <c r="B9" s="12" t="s">
        <v>21</v>
      </c>
      <c r="C9" s="3" t="s">
        <v>22</v>
      </c>
      <c r="D9" s="3" t="s">
        <v>23</v>
      </c>
      <c r="E9" s="3"/>
      <c r="F9" s="14">
        <v>1</v>
      </c>
      <c r="G9" s="14">
        <v>1</v>
      </c>
      <c r="H9" s="3">
        <v>20</v>
      </c>
    </row>
    <row r="10" ht="30" customHeight="1" spans="1:8">
      <c r="A10" s="19"/>
      <c r="B10" s="12" t="s">
        <v>24</v>
      </c>
      <c r="C10" s="15" t="s">
        <v>25</v>
      </c>
      <c r="D10" s="3" t="s">
        <v>26</v>
      </c>
      <c r="E10" s="3"/>
      <c r="F10" s="14">
        <v>1</v>
      </c>
      <c r="G10" s="14">
        <v>1</v>
      </c>
      <c r="H10" s="3">
        <v>10</v>
      </c>
    </row>
    <row r="11" ht="30" customHeight="1" spans="1:8">
      <c r="A11" s="19"/>
      <c r="B11" s="19"/>
      <c r="C11" s="15" t="s">
        <v>27</v>
      </c>
      <c r="D11" s="3" t="s">
        <v>28</v>
      </c>
      <c r="E11" s="3"/>
      <c r="F11" s="14">
        <v>1</v>
      </c>
      <c r="G11" s="14">
        <v>1</v>
      </c>
      <c r="H11" s="3">
        <v>10</v>
      </c>
    </row>
    <row r="12" ht="30" customHeight="1" spans="1:8">
      <c r="A12" s="19"/>
      <c r="B12" s="12" t="s">
        <v>29</v>
      </c>
      <c r="C12" s="3" t="s">
        <v>30</v>
      </c>
      <c r="D12" s="3" t="s">
        <v>31</v>
      </c>
      <c r="E12" s="3"/>
      <c r="F12" s="14" t="s">
        <v>32</v>
      </c>
      <c r="G12" s="14" t="s">
        <v>32</v>
      </c>
      <c r="H12" s="3">
        <v>29</v>
      </c>
    </row>
    <row r="13" ht="42.75" customHeight="1" spans="1:8">
      <c r="A13" s="24"/>
      <c r="B13" s="3" t="s">
        <v>33</v>
      </c>
      <c r="C13" s="3" t="s">
        <v>34</v>
      </c>
      <c r="D13" s="3" t="s">
        <v>35</v>
      </c>
      <c r="E13" s="3"/>
      <c r="F13" s="3" t="s">
        <v>36</v>
      </c>
      <c r="G13" s="3" t="s">
        <v>36</v>
      </c>
      <c r="H13" s="3">
        <v>9</v>
      </c>
    </row>
    <row r="14" ht="30" customHeight="1" spans="1:8">
      <c r="A14" s="3" t="s">
        <v>37</v>
      </c>
      <c r="B14" s="3">
        <v>96.3</v>
      </c>
      <c r="C14" s="3"/>
      <c r="D14" s="3"/>
      <c r="E14" s="3"/>
      <c r="F14" s="3"/>
      <c r="G14" s="3"/>
      <c r="H14" s="3"/>
    </row>
    <row r="15" ht="180" customHeight="1" spans="1:8">
      <c r="A15" s="3" t="s">
        <v>38</v>
      </c>
      <c r="B15" s="3"/>
      <c r="C15" s="4" t="s">
        <v>39</v>
      </c>
      <c r="D15" s="4"/>
      <c r="E15" s="4"/>
      <c r="F15" s="4"/>
      <c r="G15" s="4"/>
      <c r="H15" s="4"/>
    </row>
    <row r="16" ht="180" customHeight="1" spans="1:8">
      <c r="A16" s="3" t="s">
        <v>40</v>
      </c>
      <c r="B16" s="3"/>
      <c r="C16" s="4" t="s">
        <v>41</v>
      </c>
      <c r="D16" s="4"/>
      <c r="E16" s="4"/>
      <c r="F16" s="4"/>
      <c r="G16" s="4"/>
      <c r="H16" s="4"/>
    </row>
    <row r="17" ht="180" customHeight="1" spans="1:8">
      <c r="A17" s="3" t="s">
        <v>42</v>
      </c>
      <c r="B17" s="3"/>
      <c r="C17" s="3" t="s">
        <v>43</v>
      </c>
      <c r="D17" s="3"/>
      <c r="E17" s="3"/>
      <c r="F17" s="3"/>
      <c r="G17" s="3"/>
      <c r="H17" s="3"/>
    </row>
    <row r="18" ht="134.1" customHeight="1" spans="1:8">
      <c r="A18" s="20" t="s">
        <v>44</v>
      </c>
      <c r="B18" s="21"/>
      <c r="C18" s="21"/>
      <c r="D18" s="21"/>
      <c r="E18" s="21"/>
      <c r="F18" s="21"/>
      <c r="G18" s="21"/>
      <c r="H18" s="21"/>
    </row>
  </sheetData>
  <mergeCells count="28">
    <mergeCell ref="A1:H1"/>
    <mergeCell ref="A2:H2"/>
    <mergeCell ref="A3:B3"/>
    <mergeCell ref="C3:H3"/>
    <mergeCell ref="A4:B4"/>
    <mergeCell ref="C4:E4"/>
    <mergeCell ref="F4:G4"/>
    <mergeCell ref="G5:H5"/>
    <mergeCell ref="G6:H6"/>
    <mergeCell ref="A7:B7"/>
    <mergeCell ref="C7:H7"/>
    <mergeCell ref="D8:E8"/>
    <mergeCell ref="D9:E9"/>
    <mergeCell ref="D10:E10"/>
    <mergeCell ref="D11:E11"/>
    <mergeCell ref="D12:E12"/>
    <mergeCell ref="D13:E13"/>
    <mergeCell ref="B14:H14"/>
    <mergeCell ref="A15:B15"/>
    <mergeCell ref="C15:H15"/>
    <mergeCell ref="A16:B16"/>
    <mergeCell ref="C16:H16"/>
    <mergeCell ref="A17:B17"/>
    <mergeCell ref="C17:H17"/>
    <mergeCell ref="A18:H18"/>
    <mergeCell ref="A8:A13"/>
    <mergeCell ref="B10:B11"/>
    <mergeCell ref="A5:B6"/>
  </mergeCells>
  <pageMargins left="0.75" right="0.75" top="1" bottom="1" header="0.5" footer="0.5"/>
  <pageSetup paperSize="9" scale="71" orientation="portrait"/>
  <headerFooter/>
  <ignoredErrors>
    <ignoredError sqref="H6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opLeftCell="B6" workbookViewId="0">
      <selection activeCell="F12" sqref="F12"/>
    </sheetView>
  </sheetViews>
  <sheetFormatPr defaultColWidth="9" defaultRowHeight="13.5" outlineLevelCol="7"/>
  <cols>
    <col min="1" max="7" width="15.625" customWidth="1"/>
    <col min="8" max="8" width="15.375" customWidth="1"/>
  </cols>
  <sheetData>
    <row r="1" ht="42.95" customHeight="1" spans="1:8">
      <c r="A1" s="1" t="s">
        <v>92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93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52</v>
      </c>
      <c r="B3" s="3"/>
      <c r="C3" s="3" t="s">
        <v>85</v>
      </c>
      <c r="D3" s="3"/>
      <c r="E3" s="3"/>
      <c r="F3" s="3"/>
      <c r="G3" s="3"/>
      <c r="H3" s="3"/>
    </row>
    <row r="4" ht="67" customHeight="1" spans="1:8">
      <c r="A4" s="3" t="s">
        <v>94</v>
      </c>
      <c r="B4" s="3"/>
      <c r="C4" s="4" t="s">
        <v>95</v>
      </c>
      <c r="D4" s="4"/>
      <c r="E4" s="4"/>
      <c r="F4" s="3" t="s">
        <v>96</v>
      </c>
      <c r="G4" s="3"/>
      <c r="H4" s="3" t="s">
        <v>3</v>
      </c>
    </row>
    <row r="5" ht="59.25" customHeight="1" spans="1:8">
      <c r="A5" s="3" t="s">
        <v>97</v>
      </c>
      <c r="B5" s="3"/>
      <c r="C5" s="4" t="s">
        <v>98</v>
      </c>
      <c r="D5" s="4"/>
      <c r="E5" s="4"/>
      <c r="F5" s="4"/>
      <c r="G5" s="4"/>
      <c r="H5" s="4"/>
    </row>
    <row r="6" ht="43.5" customHeight="1" spans="1:8">
      <c r="A6" s="3" t="s">
        <v>99</v>
      </c>
      <c r="B6" s="3"/>
      <c r="C6" s="4" t="s">
        <v>100</v>
      </c>
      <c r="D6" s="4"/>
      <c r="E6" s="4"/>
      <c r="F6" s="4"/>
      <c r="G6" s="4"/>
      <c r="H6" s="4"/>
    </row>
    <row r="7" ht="45" customHeight="1" spans="1:8">
      <c r="A7" s="3" t="s">
        <v>101</v>
      </c>
      <c r="B7" s="3"/>
      <c r="C7" s="4" t="s">
        <v>102</v>
      </c>
      <c r="D7" s="4"/>
      <c r="E7" s="4"/>
      <c r="F7" s="4"/>
      <c r="G7" s="4"/>
      <c r="H7" s="4"/>
    </row>
    <row r="8" ht="86.25" customHeight="1" spans="1:8">
      <c r="A8" s="5" t="s">
        <v>6</v>
      </c>
      <c r="B8" s="6"/>
      <c r="C8" s="3"/>
      <c r="D8" s="3" t="s">
        <v>7</v>
      </c>
      <c r="E8" s="3" t="s">
        <v>8</v>
      </c>
      <c r="F8" s="3" t="s">
        <v>9</v>
      </c>
      <c r="G8" s="5" t="s">
        <v>10</v>
      </c>
      <c r="H8" s="6"/>
    </row>
    <row r="9" ht="30.75" customHeight="1" spans="1:8">
      <c r="A9" s="7"/>
      <c r="B9" s="8"/>
      <c r="C9" s="3" t="s">
        <v>103</v>
      </c>
      <c r="D9" s="9">
        <v>8.94</v>
      </c>
      <c r="E9" s="9">
        <v>8.94</v>
      </c>
      <c r="F9" s="10">
        <f>E9/D9</f>
        <v>1</v>
      </c>
      <c r="G9" s="11">
        <f>20*F9</f>
        <v>20</v>
      </c>
      <c r="H9" s="11"/>
    </row>
    <row r="10" ht="43.5" customHeight="1" spans="1:8">
      <c r="A10" s="12" t="s">
        <v>104</v>
      </c>
      <c r="B10" s="3" t="s">
        <v>15</v>
      </c>
      <c r="C10" s="3" t="s">
        <v>16</v>
      </c>
      <c r="D10" s="12" t="s">
        <v>17</v>
      </c>
      <c r="E10" s="12"/>
      <c r="F10" s="12" t="s">
        <v>18</v>
      </c>
      <c r="G10" s="12" t="s">
        <v>19</v>
      </c>
      <c r="H10" s="12" t="s">
        <v>20</v>
      </c>
    </row>
    <row r="11" ht="30.75" customHeight="1" spans="1:8">
      <c r="A11" s="13"/>
      <c r="B11" s="12" t="s">
        <v>21</v>
      </c>
      <c r="C11" s="3" t="s">
        <v>22</v>
      </c>
      <c r="D11" s="3" t="s">
        <v>132</v>
      </c>
      <c r="E11" s="3"/>
      <c r="F11" s="14" t="s">
        <v>133</v>
      </c>
      <c r="G11" s="14" t="s">
        <v>133</v>
      </c>
      <c r="H11" s="3">
        <v>20</v>
      </c>
    </row>
    <row r="12" ht="30" customHeight="1" spans="1:8">
      <c r="A12" s="13"/>
      <c r="B12" s="12" t="s">
        <v>24</v>
      </c>
      <c r="C12" s="15" t="s">
        <v>25</v>
      </c>
      <c r="D12" s="3" t="s">
        <v>134</v>
      </c>
      <c r="E12" s="3"/>
      <c r="F12" s="3">
        <v>615</v>
      </c>
      <c r="G12" s="3">
        <v>615</v>
      </c>
      <c r="H12" s="3">
        <v>20</v>
      </c>
    </row>
    <row r="13" ht="30" customHeight="1" spans="1:8">
      <c r="A13" s="13"/>
      <c r="B13" s="22" t="s">
        <v>29</v>
      </c>
      <c r="C13" s="15" t="s">
        <v>30</v>
      </c>
      <c r="D13" s="3" t="s">
        <v>135</v>
      </c>
      <c r="E13" s="3"/>
      <c r="F13" s="14" t="s">
        <v>136</v>
      </c>
      <c r="G13" s="14" t="s">
        <v>136</v>
      </c>
      <c r="H13" s="3">
        <v>30</v>
      </c>
    </row>
    <row r="14" ht="41" customHeight="1" spans="1:8">
      <c r="A14" s="19"/>
      <c r="B14" s="3" t="s">
        <v>111</v>
      </c>
      <c r="C14" s="15" t="s">
        <v>112</v>
      </c>
      <c r="D14" s="16" t="s">
        <v>123</v>
      </c>
      <c r="E14" s="17"/>
      <c r="F14" s="3" t="s">
        <v>114</v>
      </c>
      <c r="G14" s="3" t="s">
        <v>114</v>
      </c>
      <c r="H14" s="3">
        <v>9</v>
      </c>
    </row>
    <row r="15" ht="30" customHeight="1" spans="1:8">
      <c r="A15" s="3" t="s">
        <v>37</v>
      </c>
      <c r="B15" s="11">
        <f>SUM(H11:H14,G9)</f>
        <v>99</v>
      </c>
      <c r="C15" s="11"/>
      <c r="D15" s="11"/>
      <c r="E15" s="11"/>
      <c r="F15" s="11"/>
      <c r="G15" s="11"/>
      <c r="H15" s="11"/>
    </row>
    <row r="16" ht="180" customHeight="1" spans="1:8">
      <c r="A16" s="3" t="s">
        <v>38</v>
      </c>
      <c r="B16" s="3"/>
      <c r="C16" s="4" t="s">
        <v>39</v>
      </c>
      <c r="D16" s="4"/>
      <c r="E16" s="4"/>
      <c r="F16" s="4"/>
      <c r="G16" s="4"/>
      <c r="H16" s="4"/>
    </row>
    <row r="17" ht="180" customHeight="1" spans="1:8">
      <c r="A17" s="3" t="s">
        <v>40</v>
      </c>
      <c r="B17" s="3"/>
      <c r="C17" s="4" t="s">
        <v>115</v>
      </c>
      <c r="D17" s="4"/>
      <c r="E17" s="4"/>
      <c r="F17" s="4"/>
      <c r="G17" s="4"/>
      <c r="H17" s="4"/>
    </row>
    <row r="18" ht="180" customHeight="1" spans="1:8">
      <c r="A18" s="3" t="s">
        <v>42</v>
      </c>
      <c r="B18" s="3"/>
      <c r="C18" s="3" t="s">
        <v>43</v>
      </c>
      <c r="D18" s="3"/>
      <c r="E18" s="3"/>
      <c r="F18" s="3"/>
      <c r="G18" s="3"/>
      <c r="H18" s="3"/>
    </row>
    <row r="19" ht="134.1" customHeight="1" spans="1:8">
      <c r="A19" s="20" t="s">
        <v>44</v>
      </c>
      <c r="B19" s="21"/>
      <c r="C19" s="21"/>
      <c r="D19" s="21"/>
      <c r="E19" s="21"/>
      <c r="F19" s="21"/>
      <c r="G19" s="21"/>
      <c r="H19" s="21"/>
    </row>
  </sheetData>
  <mergeCells count="30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B15:H15"/>
    <mergeCell ref="A16:B16"/>
    <mergeCell ref="C16:H16"/>
    <mergeCell ref="A17:B17"/>
    <mergeCell ref="C17:H17"/>
    <mergeCell ref="A18:B18"/>
    <mergeCell ref="C18:H18"/>
    <mergeCell ref="A19:H19"/>
    <mergeCell ref="A10:A14"/>
    <mergeCell ref="A8:B9"/>
  </mergeCells>
  <pageMargins left="0.75" right="0.75" top="1" bottom="1" header="0.5" footer="0.5"/>
  <pageSetup paperSize="9" scale="5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opLeftCell="B8" workbookViewId="0">
      <selection activeCell="C18" sqref="C18:H18"/>
    </sheetView>
  </sheetViews>
  <sheetFormatPr defaultColWidth="9" defaultRowHeight="13.5" outlineLevelCol="7"/>
  <cols>
    <col min="1" max="7" width="15.625" customWidth="1"/>
    <col min="8" max="8" width="15.375" customWidth="1"/>
  </cols>
  <sheetData>
    <row r="1" ht="42.95" customHeight="1" spans="1:8">
      <c r="A1" s="1" t="s">
        <v>92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93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52</v>
      </c>
      <c r="B3" s="3"/>
      <c r="C3" s="3" t="s">
        <v>87</v>
      </c>
      <c r="D3" s="3"/>
      <c r="E3" s="3"/>
      <c r="F3" s="3"/>
      <c r="G3" s="3"/>
      <c r="H3" s="3"/>
    </row>
    <row r="4" ht="67" customHeight="1" spans="1:8">
      <c r="A4" s="3" t="s">
        <v>94</v>
      </c>
      <c r="B4" s="3"/>
      <c r="C4" s="4" t="s">
        <v>95</v>
      </c>
      <c r="D4" s="4"/>
      <c r="E4" s="4"/>
      <c r="F4" s="3" t="s">
        <v>96</v>
      </c>
      <c r="G4" s="3"/>
      <c r="H4" s="3" t="s">
        <v>3</v>
      </c>
    </row>
    <row r="5" ht="60" customHeight="1" spans="1:8">
      <c r="A5" s="3" t="s">
        <v>97</v>
      </c>
      <c r="B5" s="3"/>
      <c r="C5" s="4" t="s">
        <v>98</v>
      </c>
      <c r="D5" s="4"/>
      <c r="E5" s="4"/>
      <c r="F5" s="4"/>
      <c r="G5" s="4"/>
      <c r="H5" s="4"/>
    </row>
    <row r="6" ht="43.5" customHeight="1" spans="1:8">
      <c r="A6" s="3" t="s">
        <v>99</v>
      </c>
      <c r="B6" s="3"/>
      <c r="C6" s="4" t="s">
        <v>100</v>
      </c>
      <c r="D6" s="4"/>
      <c r="E6" s="4"/>
      <c r="F6" s="4"/>
      <c r="G6" s="4"/>
      <c r="H6" s="4"/>
    </row>
    <row r="7" ht="65.25" customHeight="1" spans="1:8">
      <c r="A7" s="3" t="s">
        <v>101</v>
      </c>
      <c r="B7" s="3"/>
      <c r="C7" s="4" t="s">
        <v>102</v>
      </c>
      <c r="D7" s="4"/>
      <c r="E7" s="4"/>
      <c r="F7" s="4"/>
      <c r="G7" s="4"/>
      <c r="H7" s="4"/>
    </row>
    <row r="8" ht="86.25" customHeight="1" spans="1:8">
      <c r="A8" s="5" t="s">
        <v>6</v>
      </c>
      <c r="B8" s="6"/>
      <c r="C8" s="3"/>
      <c r="D8" s="3" t="s">
        <v>7</v>
      </c>
      <c r="E8" s="3" t="s">
        <v>8</v>
      </c>
      <c r="F8" s="3" t="s">
        <v>9</v>
      </c>
      <c r="G8" s="5" t="s">
        <v>10</v>
      </c>
      <c r="H8" s="6"/>
    </row>
    <row r="9" ht="30.75" customHeight="1" spans="1:8">
      <c r="A9" s="7"/>
      <c r="B9" s="8"/>
      <c r="C9" s="3" t="s">
        <v>103</v>
      </c>
      <c r="D9" s="9">
        <v>18</v>
      </c>
      <c r="E9" s="9">
        <v>16.5</v>
      </c>
      <c r="F9" s="10">
        <f>E9/D9</f>
        <v>0.916666666666667</v>
      </c>
      <c r="G9" s="11">
        <f>20*F9</f>
        <v>18.3333333333333</v>
      </c>
      <c r="H9" s="11"/>
    </row>
    <row r="10" ht="43.5" customHeight="1" spans="1:8">
      <c r="A10" s="12" t="s">
        <v>104</v>
      </c>
      <c r="B10" s="3" t="s">
        <v>15</v>
      </c>
      <c r="C10" s="3" t="s">
        <v>16</v>
      </c>
      <c r="D10" s="12" t="s">
        <v>17</v>
      </c>
      <c r="E10" s="12"/>
      <c r="F10" s="12" t="s">
        <v>18</v>
      </c>
      <c r="G10" s="12" t="s">
        <v>19</v>
      </c>
      <c r="H10" s="12" t="s">
        <v>20</v>
      </c>
    </row>
    <row r="11" ht="30.75" customHeight="1" spans="1:8">
      <c r="A11" s="13"/>
      <c r="B11" s="12" t="s">
        <v>21</v>
      </c>
      <c r="C11" s="3" t="s">
        <v>22</v>
      </c>
      <c r="D11" s="3" t="s">
        <v>116</v>
      </c>
      <c r="E11" s="3"/>
      <c r="F11" s="14">
        <v>1</v>
      </c>
      <c r="G11" s="14">
        <v>1</v>
      </c>
      <c r="H11" s="3">
        <v>20</v>
      </c>
    </row>
    <row r="12" ht="30" customHeight="1" spans="1:8">
      <c r="A12" s="13"/>
      <c r="B12" s="12" t="s">
        <v>24</v>
      </c>
      <c r="C12" s="15" t="s">
        <v>25</v>
      </c>
      <c r="D12" s="3" t="s">
        <v>137</v>
      </c>
      <c r="E12" s="3"/>
      <c r="F12" s="3">
        <v>3</v>
      </c>
      <c r="G12" s="3">
        <v>3</v>
      </c>
      <c r="H12" s="3">
        <v>6</v>
      </c>
    </row>
    <row r="13" ht="30" customHeight="1" spans="1:8">
      <c r="A13" s="13"/>
      <c r="B13" s="19"/>
      <c r="C13" s="3" t="s">
        <v>27</v>
      </c>
      <c r="D13" s="3" t="s">
        <v>138</v>
      </c>
      <c r="E13" s="3"/>
      <c r="F13" s="3">
        <v>0</v>
      </c>
      <c r="G13" s="23">
        <v>0</v>
      </c>
      <c r="H13" s="3">
        <v>6</v>
      </c>
    </row>
    <row r="14" ht="30" customHeight="1" spans="1:8">
      <c r="A14" s="13"/>
      <c r="B14" s="19"/>
      <c r="C14" s="18" t="s">
        <v>125</v>
      </c>
      <c r="D14" s="16" t="s">
        <v>129</v>
      </c>
      <c r="E14" s="17"/>
      <c r="F14" s="3" t="s">
        <v>127</v>
      </c>
      <c r="G14" s="3" t="s">
        <v>127</v>
      </c>
      <c r="H14" s="3">
        <v>8</v>
      </c>
    </row>
    <row r="15" ht="30" customHeight="1" spans="1:8">
      <c r="A15" s="13"/>
      <c r="B15" s="22" t="s">
        <v>29</v>
      </c>
      <c r="C15" s="15" t="s">
        <v>30</v>
      </c>
      <c r="D15" s="3" t="s">
        <v>122</v>
      </c>
      <c r="E15" s="3"/>
      <c r="F15" s="14">
        <v>1</v>
      </c>
      <c r="G15" s="14">
        <v>1</v>
      </c>
      <c r="H15" s="3">
        <v>30</v>
      </c>
    </row>
    <row r="16" ht="41" customHeight="1" spans="1:8">
      <c r="A16" s="19"/>
      <c r="B16" s="3" t="s">
        <v>111</v>
      </c>
      <c r="C16" s="15" t="s">
        <v>112</v>
      </c>
      <c r="D16" s="16" t="s">
        <v>123</v>
      </c>
      <c r="E16" s="17"/>
      <c r="F16" s="3" t="s">
        <v>114</v>
      </c>
      <c r="G16" s="3" t="s">
        <v>114</v>
      </c>
      <c r="H16" s="3">
        <v>9</v>
      </c>
    </row>
    <row r="17" ht="30" customHeight="1" spans="1:8">
      <c r="A17" s="3" t="s">
        <v>37</v>
      </c>
      <c r="B17" s="11">
        <f>SUM(H11:H16,G9)</f>
        <v>97.3333333333333</v>
      </c>
      <c r="C17" s="11"/>
      <c r="D17" s="11"/>
      <c r="E17" s="11"/>
      <c r="F17" s="11"/>
      <c r="G17" s="11"/>
      <c r="H17" s="11"/>
    </row>
    <row r="18" ht="180" customHeight="1" spans="1:8">
      <c r="A18" s="3" t="s">
        <v>38</v>
      </c>
      <c r="B18" s="3"/>
      <c r="C18" s="4" t="s">
        <v>39</v>
      </c>
      <c r="D18" s="4"/>
      <c r="E18" s="4"/>
      <c r="F18" s="4"/>
      <c r="G18" s="4"/>
      <c r="H18" s="4"/>
    </row>
    <row r="19" ht="180" customHeight="1" spans="1:8">
      <c r="A19" s="3" t="s">
        <v>40</v>
      </c>
      <c r="B19" s="3"/>
      <c r="C19" s="4" t="s">
        <v>115</v>
      </c>
      <c r="D19" s="4"/>
      <c r="E19" s="4"/>
      <c r="F19" s="4"/>
      <c r="G19" s="4"/>
      <c r="H19" s="4"/>
    </row>
    <row r="20" ht="180" customHeight="1" spans="1:8">
      <c r="A20" s="3" t="s">
        <v>42</v>
      </c>
      <c r="B20" s="3"/>
      <c r="C20" s="3" t="s">
        <v>43</v>
      </c>
      <c r="D20" s="3"/>
      <c r="E20" s="3"/>
      <c r="F20" s="3"/>
      <c r="G20" s="3"/>
      <c r="H20" s="3"/>
    </row>
    <row r="21" ht="134.1" customHeight="1" spans="1:8">
      <c r="A21" s="20" t="s">
        <v>44</v>
      </c>
      <c r="B21" s="21"/>
      <c r="C21" s="21"/>
      <c r="D21" s="21"/>
      <c r="E21" s="21"/>
      <c r="F21" s="21"/>
      <c r="G21" s="21"/>
      <c r="H21" s="21"/>
    </row>
  </sheetData>
  <mergeCells count="33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B17:H17"/>
    <mergeCell ref="A18:B18"/>
    <mergeCell ref="C18:H18"/>
    <mergeCell ref="A19:B19"/>
    <mergeCell ref="C19:H19"/>
    <mergeCell ref="A20:B20"/>
    <mergeCell ref="C20:H20"/>
    <mergeCell ref="A21:H21"/>
    <mergeCell ref="A10:A16"/>
    <mergeCell ref="B12:B14"/>
    <mergeCell ref="A8:B9"/>
  </mergeCells>
  <pageMargins left="0.75" right="0.75" top="1" bottom="1" header="0.5" footer="0.5"/>
  <pageSetup paperSize="9" scale="55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opLeftCell="B10" workbookViewId="0">
      <selection activeCell="C18" sqref="C18:H18"/>
    </sheetView>
  </sheetViews>
  <sheetFormatPr defaultColWidth="9" defaultRowHeight="13.5" outlineLevelCol="7"/>
  <cols>
    <col min="1" max="7" width="15.625" customWidth="1"/>
    <col min="8" max="8" width="15.375" customWidth="1"/>
  </cols>
  <sheetData>
    <row r="1" ht="42.95" customHeight="1" spans="1:8">
      <c r="A1" s="1" t="s">
        <v>92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93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52</v>
      </c>
      <c r="B3" s="3"/>
      <c r="C3" s="3" t="s">
        <v>89</v>
      </c>
      <c r="D3" s="3"/>
      <c r="E3" s="3"/>
      <c r="F3" s="3"/>
      <c r="G3" s="3"/>
      <c r="H3" s="3"/>
    </row>
    <row r="4" ht="67" customHeight="1" spans="1:8">
      <c r="A4" s="3" t="s">
        <v>94</v>
      </c>
      <c r="B4" s="3"/>
      <c r="C4" s="4" t="s">
        <v>95</v>
      </c>
      <c r="D4" s="4"/>
      <c r="E4" s="4"/>
      <c r="F4" s="3" t="s">
        <v>96</v>
      </c>
      <c r="G4" s="3"/>
      <c r="H4" s="3" t="s">
        <v>3</v>
      </c>
    </row>
    <row r="5" ht="60.75" customHeight="1" spans="1:8">
      <c r="A5" s="3" t="s">
        <v>97</v>
      </c>
      <c r="B5" s="3"/>
      <c r="C5" s="4" t="s">
        <v>98</v>
      </c>
      <c r="D5" s="4"/>
      <c r="E5" s="4"/>
      <c r="F5" s="4"/>
      <c r="G5" s="4"/>
      <c r="H5" s="4"/>
    </row>
    <row r="6" ht="43.5" customHeight="1" spans="1:8">
      <c r="A6" s="3" t="s">
        <v>99</v>
      </c>
      <c r="B6" s="3"/>
      <c r="C6" s="4" t="s">
        <v>100</v>
      </c>
      <c r="D6" s="4"/>
      <c r="E6" s="4"/>
      <c r="F6" s="4"/>
      <c r="G6" s="4"/>
      <c r="H6" s="4"/>
    </row>
    <row r="7" ht="66" customHeight="1" spans="1:8">
      <c r="A7" s="3" t="s">
        <v>101</v>
      </c>
      <c r="B7" s="3"/>
      <c r="C7" s="4" t="s">
        <v>102</v>
      </c>
      <c r="D7" s="4"/>
      <c r="E7" s="4"/>
      <c r="F7" s="4"/>
      <c r="G7" s="4"/>
      <c r="H7" s="4"/>
    </row>
    <row r="8" ht="86.25" customHeight="1" spans="1:8">
      <c r="A8" s="5" t="s">
        <v>6</v>
      </c>
      <c r="B8" s="6"/>
      <c r="C8" s="3"/>
      <c r="D8" s="3" t="s">
        <v>7</v>
      </c>
      <c r="E8" s="3" t="s">
        <v>8</v>
      </c>
      <c r="F8" s="3" t="s">
        <v>9</v>
      </c>
      <c r="G8" s="5" t="s">
        <v>10</v>
      </c>
      <c r="H8" s="6"/>
    </row>
    <row r="9" ht="31.5" customHeight="1" spans="1:8">
      <c r="A9" s="7"/>
      <c r="B9" s="8"/>
      <c r="C9" s="3" t="s">
        <v>103</v>
      </c>
      <c r="D9" s="9">
        <v>10.1</v>
      </c>
      <c r="E9" s="9">
        <v>9.91</v>
      </c>
      <c r="F9" s="10">
        <f>E9/D9</f>
        <v>0.981188118811881</v>
      </c>
      <c r="G9" s="11">
        <f>20*F9</f>
        <v>19.6237623762376</v>
      </c>
      <c r="H9" s="11"/>
    </row>
    <row r="10" ht="43.5" customHeight="1" spans="1:8">
      <c r="A10" s="12" t="s">
        <v>104</v>
      </c>
      <c r="B10" s="3" t="s">
        <v>15</v>
      </c>
      <c r="C10" s="3" t="s">
        <v>16</v>
      </c>
      <c r="D10" s="12" t="s">
        <v>17</v>
      </c>
      <c r="E10" s="12"/>
      <c r="F10" s="12" t="s">
        <v>18</v>
      </c>
      <c r="G10" s="12" t="s">
        <v>19</v>
      </c>
      <c r="H10" s="12" t="s">
        <v>20</v>
      </c>
    </row>
    <row r="11" ht="30.75" customHeight="1" spans="1:8">
      <c r="A11" s="13"/>
      <c r="B11" s="12" t="s">
        <v>21</v>
      </c>
      <c r="C11" s="3" t="s">
        <v>22</v>
      </c>
      <c r="D11" s="3" t="s">
        <v>139</v>
      </c>
      <c r="E11" s="3"/>
      <c r="F11" s="14" t="s">
        <v>140</v>
      </c>
      <c r="G11" s="14" t="s">
        <v>140</v>
      </c>
      <c r="H11" s="3">
        <v>20</v>
      </c>
    </row>
    <row r="12" ht="30" customHeight="1" spans="1:8">
      <c r="A12" s="13"/>
      <c r="B12" s="12" t="s">
        <v>24</v>
      </c>
      <c r="C12" s="15" t="s">
        <v>25</v>
      </c>
      <c r="D12" s="3" t="s">
        <v>141</v>
      </c>
      <c r="E12" s="3"/>
      <c r="F12" s="3">
        <v>1</v>
      </c>
      <c r="G12" s="3">
        <v>1</v>
      </c>
      <c r="H12" s="3">
        <v>6</v>
      </c>
    </row>
    <row r="13" ht="30" customHeight="1" spans="1:8">
      <c r="A13" s="13"/>
      <c r="B13" s="19"/>
      <c r="C13" s="3" t="s">
        <v>27</v>
      </c>
      <c r="D13" s="3" t="s">
        <v>142</v>
      </c>
      <c r="E13" s="3"/>
      <c r="F13" s="14">
        <v>1</v>
      </c>
      <c r="G13" s="14">
        <v>1</v>
      </c>
      <c r="H13" s="3">
        <v>6</v>
      </c>
    </row>
    <row r="14" ht="30" customHeight="1" spans="1:8">
      <c r="A14" s="13"/>
      <c r="B14" s="19"/>
      <c r="C14" s="3" t="s">
        <v>125</v>
      </c>
      <c r="D14" s="3" t="s">
        <v>143</v>
      </c>
      <c r="E14" s="3"/>
      <c r="F14" s="3" t="s">
        <v>127</v>
      </c>
      <c r="G14" s="3" t="s">
        <v>127</v>
      </c>
      <c r="H14" s="3">
        <v>8</v>
      </c>
    </row>
    <row r="15" ht="30" customHeight="1" spans="1:8">
      <c r="A15" s="13"/>
      <c r="B15" s="22" t="s">
        <v>29</v>
      </c>
      <c r="C15" s="15" t="s">
        <v>30</v>
      </c>
      <c r="D15" s="3" t="s">
        <v>144</v>
      </c>
      <c r="E15" s="3"/>
      <c r="F15" s="14">
        <v>1</v>
      </c>
      <c r="G15" s="14">
        <v>1</v>
      </c>
      <c r="H15" s="3">
        <v>30</v>
      </c>
    </row>
    <row r="16" ht="41" customHeight="1" spans="1:8">
      <c r="A16" s="19"/>
      <c r="B16" s="3" t="s">
        <v>111</v>
      </c>
      <c r="C16" s="15" t="s">
        <v>112</v>
      </c>
      <c r="D16" s="16" t="s">
        <v>123</v>
      </c>
      <c r="E16" s="17"/>
      <c r="F16" s="3" t="s">
        <v>114</v>
      </c>
      <c r="G16" s="3" t="s">
        <v>114</v>
      </c>
      <c r="H16" s="3">
        <v>9</v>
      </c>
    </row>
    <row r="17" ht="30" customHeight="1" spans="1:8">
      <c r="A17" s="3" t="s">
        <v>37</v>
      </c>
      <c r="B17" s="11">
        <f>SUM(H11:H16,G9)</f>
        <v>98.6237623762376</v>
      </c>
      <c r="C17" s="11"/>
      <c r="D17" s="11"/>
      <c r="E17" s="11"/>
      <c r="F17" s="11"/>
      <c r="G17" s="11"/>
      <c r="H17" s="11"/>
    </row>
    <row r="18" ht="180" customHeight="1" spans="1:8">
      <c r="A18" s="3" t="s">
        <v>38</v>
      </c>
      <c r="B18" s="3"/>
      <c r="C18" s="4" t="s">
        <v>39</v>
      </c>
      <c r="D18" s="4"/>
      <c r="E18" s="4"/>
      <c r="F18" s="4"/>
      <c r="G18" s="4"/>
      <c r="H18" s="4"/>
    </row>
    <row r="19" ht="180" customHeight="1" spans="1:8">
      <c r="A19" s="3" t="s">
        <v>40</v>
      </c>
      <c r="B19" s="3"/>
      <c r="C19" s="4" t="s">
        <v>115</v>
      </c>
      <c r="D19" s="4"/>
      <c r="E19" s="4"/>
      <c r="F19" s="4"/>
      <c r="G19" s="4"/>
      <c r="H19" s="4"/>
    </row>
    <row r="20" ht="180" customHeight="1" spans="1:8">
      <c r="A20" s="3" t="s">
        <v>42</v>
      </c>
      <c r="B20" s="3"/>
      <c r="C20" s="3" t="s">
        <v>43</v>
      </c>
      <c r="D20" s="3"/>
      <c r="E20" s="3"/>
      <c r="F20" s="3"/>
      <c r="G20" s="3"/>
      <c r="H20" s="3"/>
    </row>
    <row r="21" ht="134.1" customHeight="1" spans="1:8">
      <c r="A21" s="20" t="s">
        <v>44</v>
      </c>
      <c r="B21" s="21"/>
      <c r="C21" s="21"/>
      <c r="D21" s="21"/>
      <c r="E21" s="21"/>
      <c r="F21" s="21"/>
      <c r="G21" s="21"/>
      <c r="H21" s="21"/>
    </row>
  </sheetData>
  <mergeCells count="33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B17:H17"/>
    <mergeCell ref="A18:B18"/>
    <mergeCell ref="C18:H18"/>
    <mergeCell ref="A19:B19"/>
    <mergeCell ref="C19:H19"/>
    <mergeCell ref="A20:B20"/>
    <mergeCell ref="C20:H20"/>
    <mergeCell ref="A21:H21"/>
    <mergeCell ref="A10:A16"/>
    <mergeCell ref="B12:B14"/>
    <mergeCell ref="A8:B9"/>
  </mergeCells>
  <pageMargins left="0.75" right="0.75" top="1" bottom="1" header="0.5" footer="0.5"/>
  <pageSetup paperSize="9" scale="55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opLeftCell="B10" workbookViewId="0">
      <selection activeCell="L16" sqref="L16"/>
    </sheetView>
  </sheetViews>
  <sheetFormatPr defaultColWidth="9" defaultRowHeight="13.5" outlineLevelCol="7"/>
  <cols>
    <col min="1" max="7" width="15.625" customWidth="1"/>
    <col min="8" max="8" width="15.375" customWidth="1"/>
  </cols>
  <sheetData>
    <row r="1" ht="42.95" customHeight="1" spans="1:8">
      <c r="A1" s="1" t="s">
        <v>92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93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52</v>
      </c>
      <c r="B3" s="3"/>
      <c r="C3" s="3" t="s">
        <v>91</v>
      </c>
      <c r="D3" s="3"/>
      <c r="E3" s="3"/>
      <c r="F3" s="3"/>
      <c r="G3" s="3"/>
      <c r="H3" s="3"/>
    </row>
    <row r="4" ht="67" customHeight="1" spans="1:8">
      <c r="A4" s="3" t="s">
        <v>94</v>
      </c>
      <c r="B4" s="3"/>
      <c r="C4" s="4" t="s">
        <v>95</v>
      </c>
      <c r="D4" s="4"/>
      <c r="E4" s="4"/>
      <c r="F4" s="3" t="s">
        <v>96</v>
      </c>
      <c r="G4" s="3"/>
      <c r="H4" s="3" t="s">
        <v>3</v>
      </c>
    </row>
    <row r="5" ht="61.5" customHeight="1" spans="1:8">
      <c r="A5" s="3" t="s">
        <v>97</v>
      </c>
      <c r="B5" s="3"/>
      <c r="C5" s="4" t="s">
        <v>98</v>
      </c>
      <c r="D5" s="4"/>
      <c r="E5" s="4"/>
      <c r="F5" s="4"/>
      <c r="G5" s="4"/>
      <c r="H5" s="4"/>
    </row>
    <row r="6" ht="43.5" customHeight="1" spans="1:8">
      <c r="A6" s="3" t="s">
        <v>99</v>
      </c>
      <c r="B6" s="3"/>
      <c r="C6" s="4" t="s">
        <v>100</v>
      </c>
      <c r="D6" s="4"/>
      <c r="E6" s="4"/>
      <c r="F6" s="4"/>
      <c r="G6" s="4"/>
      <c r="H6" s="4"/>
    </row>
    <row r="7" ht="66.75" customHeight="1" spans="1:8">
      <c r="A7" s="3" t="s">
        <v>101</v>
      </c>
      <c r="B7" s="3"/>
      <c r="C7" s="4" t="s">
        <v>102</v>
      </c>
      <c r="D7" s="4"/>
      <c r="E7" s="4"/>
      <c r="F7" s="4"/>
      <c r="G7" s="4"/>
      <c r="H7" s="4"/>
    </row>
    <row r="8" ht="86.25" customHeight="1" spans="1:8">
      <c r="A8" s="5" t="s">
        <v>6</v>
      </c>
      <c r="B8" s="6"/>
      <c r="C8" s="3"/>
      <c r="D8" s="3" t="s">
        <v>7</v>
      </c>
      <c r="E8" s="3" t="s">
        <v>8</v>
      </c>
      <c r="F8" s="3" t="s">
        <v>9</v>
      </c>
      <c r="G8" s="5" t="s">
        <v>10</v>
      </c>
      <c r="H8" s="6"/>
    </row>
    <row r="9" ht="32.25" customHeight="1" spans="1:8">
      <c r="A9" s="7"/>
      <c r="B9" s="8"/>
      <c r="C9" s="3" t="s">
        <v>103</v>
      </c>
      <c r="D9" s="9">
        <v>375.59</v>
      </c>
      <c r="E9" s="9">
        <v>375.59</v>
      </c>
      <c r="F9" s="10">
        <f>E9/D9</f>
        <v>1</v>
      </c>
      <c r="G9" s="11">
        <f>20*F9</f>
        <v>20</v>
      </c>
      <c r="H9" s="11"/>
    </row>
    <row r="10" ht="43.5" customHeight="1" spans="1:8">
      <c r="A10" s="12" t="s">
        <v>104</v>
      </c>
      <c r="B10" s="3" t="s">
        <v>15</v>
      </c>
      <c r="C10" s="3" t="s">
        <v>16</v>
      </c>
      <c r="D10" s="12" t="s">
        <v>17</v>
      </c>
      <c r="E10" s="12"/>
      <c r="F10" s="12" t="s">
        <v>18</v>
      </c>
      <c r="G10" s="12" t="s">
        <v>19</v>
      </c>
      <c r="H10" s="12" t="s">
        <v>20</v>
      </c>
    </row>
    <row r="11" ht="31.5" customHeight="1" spans="1:8">
      <c r="A11" s="13"/>
      <c r="B11" s="12" t="s">
        <v>21</v>
      </c>
      <c r="C11" s="3" t="s">
        <v>22</v>
      </c>
      <c r="D11" s="3" t="s">
        <v>116</v>
      </c>
      <c r="E11" s="3"/>
      <c r="F11" s="14">
        <v>1</v>
      </c>
      <c r="G11" s="14">
        <v>1</v>
      </c>
      <c r="H11" s="3">
        <v>20</v>
      </c>
    </row>
    <row r="12" ht="30" customHeight="1" spans="1:8">
      <c r="A12" s="13"/>
      <c r="B12" s="3" t="s">
        <v>24</v>
      </c>
      <c r="C12" s="15" t="s">
        <v>25</v>
      </c>
      <c r="D12" s="3" t="s">
        <v>117</v>
      </c>
      <c r="E12" s="3"/>
      <c r="F12" s="3">
        <v>21</v>
      </c>
      <c r="G12" s="3">
        <v>21</v>
      </c>
      <c r="H12" s="3">
        <v>6</v>
      </c>
    </row>
    <row r="13" ht="30" customHeight="1" spans="1:8">
      <c r="A13" s="13"/>
      <c r="B13" s="3"/>
      <c r="C13" s="3" t="s">
        <v>27</v>
      </c>
      <c r="D13" s="3" t="s">
        <v>118</v>
      </c>
      <c r="E13" s="3"/>
      <c r="F13" s="14">
        <v>1</v>
      </c>
      <c r="G13" s="14">
        <v>1</v>
      </c>
      <c r="H13" s="3">
        <v>6</v>
      </c>
    </row>
    <row r="14" ht="30" customHeight="1" spans="1:8">
      <c r="A14" s="13"/>
      <c r="B14" s="3"/>
      <c r="C14" s="3" t="s">
        <v>125</v>
      </c>
      <c r="D14" s="3" t="s">
        <v>145</v>
      </c>
      <c r="E14" s="3"/>
      <c r="F14" s="3" t="s">
        <v>127</v>
      </c>
      <c r="G14" s="3" t="s">
        <v>127</v>
      </c>
      <c r="H14" s="3">
        <v>8</v>
      </c>
    </row>
    <row r="15" ht="30" customHeight="1" spans="1:8">
      <c r="A15" s="13"/>
      <c r="B15" s="3" t="s">
        <v>29</v>
      </c>
      <c r="C15" s="3" t="s">
        <v>119</v>
      </c>
      <c r="D15" s="16" t="s">
        <v>120</v>
      </c>
      <c r="E15" s="17"/>
      <c r="F15" s="3" t="s">
        <v>121</v>
      </c>
      <c r="G15" s="3" t="s">
        <v>121</v>
      </c>
      <c r="H15" s="3">
        <v>15</v>
      </c>
    </row>
    <row r="16" ht="30" customHeight="1" spans="1:8">
      <c r="A16" s="13"/>
      <c r="B16" s="18"/>
      <c r="C16" s="15" t="s">
        <v>30</v>
      </c>
      <c r="D16" s="3" t="s">
        <v>144</v>
      </c>
      <c r="E16" s="3"/>
      <c r="F16" s="14">
        <v>1</v>
      </c>
      <c r="G16" s="14">
        <v>1</v>
      </c>
      <c r="H16" s="3">
        <v>15</v>
      </c>
    </row>
    <row r="17" ht="41" customHeight="1" spans="1:8">
      <c r="A17" s="19"/>
      <c r="B17" s="3" t="s">
        <v>111</v>
      </c>
      <c r="C17" s="15" t="s">
        <v>112</v>
      </c>
      <c r="D17" s="16" t="s">
        <v>123</v>
      </c>
      <c r="E17" s="17"/>
      <c r="F17" s="3" t="s">
        <v>114</v>
      </c>
      <c r="G17" s="3" t="s">
        <v>114</v>
      </c>
      <c r="H17" s="3">
        <v>9</v>
      </c>
    </row>
    <row r="18" ht="30" customHeight="1" spans="1:8">
      <c r="A18" s="3" t="s">
        <v>37</v>
      </c>
      <c r="B18" s="11">
        <f>SUM(H11:H17,G9)</f>
        <v>99</v>
      </c>
      <c r="C18" s="11"/>
      <c r="D18" s="11"/>
      <c r="E18" s="11"/>
      <c r="F18" s="11"/>
      <c r="G18" s="11"/>
      <c r="H18" s="11"/>
    </row>
    <row r="19" ht="180" customHeight="1" spans="1:8">
      <c r="A19" s="3" t="s">
        <v>38</v>
      </c>
      <c r="B19" s="3"/>
      <c r="C19" s="4" t="s">
        <v>39</v>
      </c>
      <c r="D19" s="4"/>
      <c r="E19" s="4"/>
      <c r="F19" s="4"/>
      <c r="G19" s="4"/>
      <c r="H19" s="4"/>
    </row>
    <row r="20" ht="180" customHeight="1" spans="1:8">
      <c r="A20" s="3" t="s">
        <v>40</v>
      </c>
      <c r="B20" s="3"/>
      <c r="C20" s="4" t="s">
        <v>115</v>
      </c>
      <c r="D20" s="4"/>
      <c r="E20" s="4"/>
      <c r="F20" s="4"/>
      <c r="G20" s="4"/>
      <c r="H20" s="4"/>
    </row>
    <row r="21" ht="180" customHeight="1" spans="1:8">
      <c r="A21" s="3" t="s">
        <v>42</v>
      </c>
      <c r="B21" s="3"/>
      <c r="C21" s="3" t="s">
        <v>43</v>
      </c>
      <c r="D21" s="3"/>
      <c r="E21" s="3"/>
      <c r="F21" s="3"/>
      <c r="G21" s="3"/>
      <c r="H21" s="3"/>
    </row>
    <row r="22" ht="134.1" customHeight="1" spans="1:8">
      <c r="A22" s="20" t="s">
        <v>44</v>
      </c>
      <c r="B22" s="21"/>
      <c r="C22" s="21"/>
      <c r="D22" s="21"/>
      <c r="E22" s="21"/>
      <c r="F22" s="21"/>
      <c r="G22" s="21"/>
      <c r="H22" s="21"/>
    </row>
  </sheetData>
  <mergeCells count="35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D17:E17"/>
    <mergeCell ref="B18:H18"/>
    <mergeCell ref="A19:B19"/>
    <mergeCell ref="C19:H19"/>
    <mergeCell ref="A20:B20"/>
    <mergeCell ref="C20:H20"/>
    <mergeCell ref="A21:B21"/>
    <mergeCell ref="C21:H21"/>
    <mergeCell ref="A22:H22"/>
    <mergeCell ref="A10:A17"/>
    <mergeCell ref="B12:B14"/>
    <mergeCell ref="B15:B16"/>
    <mergeCell ref="A8:B9"/>
  </mergeCells>
  <pageMargins left="0.75" right="0.75" top="1" bottom="1" header="0.5" footer="0.5"/>
  <pageSetup paperSize="9" scale="53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A12"/>
  <sheetViews>
    <sheetView workbookViewId="0">
      <selection activeCell="O13" sqref="O13"/>
    </sheetView>
  </sheetViews>
  <sheetFormatPr defaultColWidth="9" defaultRowHeight="13.5"/>
  <sheetData>
    <row r="10" ht="30" customHeight="1"/>
    <row r="11" ht="30" customHeight="1"/>
    <row r="12" ht="31" customHeight="1"/>
  </sheetData>
  <pageMargins left="0.75" right="0.75" top="1" bottom="1" header="0.5" footer="0.5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1025" progId="Excel.Sheet.12" r:id="rId3">
          <objectPr defaultSize="0" r:id="rId4">
            <anchor moveWithCells="1">
              <from>
                <xdr:col>0</xdr:col>
                <xdr:colOff>10795</xdr:colOff>
                <xdr:row>0</xdr:row>
                <xdr:rowOff>86995</xdr:rowOff>
              </from>
              <to>
                <xdr:col>25</xdr:col>
                <xdr:colOff>420370</xdr:colOff>
                <xdr:row>63</xdr:row>
                <xdr:rowOff>83820</xdr:rowOff>
              </to>
            </anchor>
          </objectPr>
        </oleObject>
      </mc:Choice>
      <mc:Fallback>
        <oleObject shapeId="1025" progId="Excel.Sheet.12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"/>
  <sheetViews>
    <sheetView tabSelected="1" workbookViewId="0">
      <selection activeCell="Q14" sqref="Q14"/>
    </sheetView>
  </sheetViews>
  <sheetFormatPr defaultColWidth="9" defaultRowHeight="13.5" outlineLevelRow="4"/>
  <cols>
    <col min="1" max="1" width="4.875" customWidth="1"/>
    <col min="3" max="3" width="10.5" customWidth="1"/>
    <col min="5" max="5" width="10.625" customWidth="1"/>
    <col min="7" max="7" width="10.75" customWidth="1"/>
    <col min="10" max="10" width="12.625"/>
    <col min="15" max="15" width="12.5" customWidth="1"/>
    <col min="17" max="17" width="16.75" customWidth="1"/>
  </cols>
  <sheetData>
    <row r="1" ht="39.75" customHeight="1" spans="1:17">
      <c r="A1" s="39" t="s">
        <v>45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>
      <c r="A2" t="s">
        <v>46</v>
      </c>
      <c r="F2" t="s">
        <v>47</v>
      </c>
      <c r="Q2" t="s">
        <v>48</v>
      </c>
    </row>
    <row r="3" ht="18" customHeight="1" spans="1:17">
      <c r="A3" s="31" t="s">
        <v>49</v>
      </c>
      <c r="B3" s="31" t="s">
        <v>50</v>
      </c>
      <c r="C3" s="31" t="s">
        <v>51</v>
      </c>
      <c r="D3" s="31" t="s">
        <v>52</v>
      </c>
      <c r="E3" s="31" t="s">
        <v>53</v>
      </c>
      <c r="F3" s="35" t="s">
        <v>54</v>
      </c>
      <c r="G3" s="36"/>
      <c r="H3" s="37"/>
      <c r="I3" s="31" t="s">
        <v>55</v>
      </c>
      <c r="J3" s="31" t="s">
        <v>56</v>
      </c>
      <c r="K3" s="35" t="s">
        <v>57</v>
      </c>
      <c r="L3" s="36"/>
      <c r="M3" s="36"/>
      <c r="N3" s="36"/>
      <c r="O3" s="36"/>
      <c r="P3" s="37"/>
      <c r="Q3" s="31" t="s">
        <v>58</v>
      </c>
    </row>
    <row r="4" ht="27" customHeight="1" spans="1:17">
      <c r="A4" s="33"/>
      <c r="B4" s="33"/>
      <c r="C4" s="33"/>
      <c r="D4" s="33"/>
      <c r="E4" s="33"/>
      <c r="F4" s="32" t="s">
        <v>59</v>
      </c>
      <c r="G4" s="32" t="s">
        <v>60</v>
      </c>
      <c r="H4" s="32" t="s">
        <v>61</v>
      </c>
      <c r="I4" s="33"/>
      <c r="J4" s="33"/>
      <c r="K4" s="32" t="s">
        <v>62</v>
      </c>
      <c r="L4" s="32" t="s">
        <v>63</v>
      </c>
      <c r="M4" s="32" t="s">
        <v>64</v>
      </c>
      <c r="N4" s="32" t="s">
        <v>65</v>
      </c>
      <c r="O4" s="32" t="s">
        <v>66</v>
      </c>
      <c r="P4" s="32" t="s">
        <v>67</v>
      </c>
      <c r="Q4" s="33"/>
    </row>
    <row r="5" ht="35" customHeight="1" spans="1:17">
      <c r="A5" s="9">
        <v>1</v>
      </c>
      <c r="B5" s="46" t="s">
        <v>68</v>
      </c>
      <c r="C5" s="34" t="s">
        <v>3</v>
      </c>
      <c r="D5" s="34" t="s">
        <v>69</v>
      </c>
      <c r="E5" s="34" t="s">
        <v>3</v>
      </c>
      <c r="F5" s="9">
        <v>804.32</v>
      </c>
      <c r="G5" s="9">
        <v>101.84</v>
      </c>
      <c r="H5" s="9">
        <f>SUM(F5:G5)</f>
        <v>906.16</v>
      </c>
      <c r="I5" s="9">
        <v>829.21</v>
      </c>
      <c r="J5" s="38">
        <f>I5/H5</f>
        <v>0.915081221859274</v>
      </c>
      <c r="K5" s="9">
        <v>18.3</v>
      </c>
      <c r="L5" s="9">
        <v>20</v>
      </c>
      <c r="M5" s="9">
        <v>20</v>
      </c>
      <c r="N5" s="9">
        <v>29</v>
      </c>
      <c r="O5" s="9">
        <v>9</v>
      </c>
      <c r="P5" s="9">
        <v>96.3</v>
      </c>
      <c r="Q5" s="9" t="s">
        <v>39</v>
      </c>
    </row>
  </sheetData>
  <mergeCells count="11">
    <mergeCell ref="A1:Q1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ageMargins left="0.7" right="0.7" top="0.75" bottom="0.75" header="0.3" footer="0.3"/>
  <pageSetup paperSize="9" scale="7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workbookViewId="0">
      <selection activeCell="J9" sqref="J9"/>
    </sheetView>
  </sheetViews>
  <sheetFormatPr defaultColWidth="9" defaultRowHeight="13.5"/>
  <cols>
    <col min="1" max="1" width="3.75" customWidth="1"/>
    <col min="2" max="2" width="11.125" customWidth="1"/>
    <col min="3" max="3" width="17.875" customWidth="1"/>
    <col min="4" max="4" width="12.75" customWidth="1"/>
    <col min="5" max="5" width="8.875" customWidth="1"/>
    <col min="6" max="6" width="8.25" customWidth="1"/>
    <col min="7" max="7" width="6.875" customWidth="1"/>
    <col min="8" max="8" width="7.625" customWidth="1"/>
    <col min="13" max="13" width="11.25" customWidth="1"/>
    <col min="14" max="14" width="6.125" customWidth="1"/>
    <col min="15" max="15" width="15.625" customWidth="1"/>
  </cols>
  <sheetData>
    <row r="1" ht="57" customHeight="1" spans="1:15">
      <c r="A1" s="28" t="s">
        <v>70</v>
      </c>
      <c r="B1" s="28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24.95" customHeight="1" spans="1:15">
      <c r="A2" s="30" t="s">
        <v>46</v>
      </c>
      <c r="B2" s="30"/>
      <c r="C2" s="30"/>
      <c r="D2" s="30"/>
      <c r="E2" s="30" t="s">
        <v>47</v>
      </c>
      <c r="F2" s="30"/>
      <c r="G2" s="30"/>
      <c r="H2" s="30"/>
      <c r="I2" s="30"/>
      <c r="J2" s="30"/>
      <c r="K2" s="30"/>
      <c r="L2" s="30"/>
      <c r="M2" s="30"/>
      <c r="N2" s="30"/>
      <c r="O2" s="30" t="s">
        <v>48</v>
      </c>
    </row>
    <row r="3" s="27" customFormat="1" ht="18.95" customHeight="1" spans="1:15">
      <c r="A3" s="31" t="s">
        <v>49</v>
      </c>
      <c r="B3" s="31" t="s">
        <v>51</v>
      </c>
      <c r="C3" s="31" t="s">
        <v>52</v>
      </c>
      <c r="D3" s="31" t="s">
        <v>53</v>
      </c>
      <c r="E3" s="32" t="s">
        <v>54</v>
      </c>
      <c r="F3" s="32"/>
      <c r="G3" s="32"/>
      <c r="H3" s="31" t="s">
        <v>55</v>
      </c>
      <c r="I3" s="35" t="s">
        <v>71</v>
      </c>
      <c r="J3" s="36"/>
      <c r="K3" s="36"/>
      <c r="L3" s="36"/>
      <c r="M3" s="36"/>
      <c r="N3" s="37"/>
      <c r="O3" s="31" t="s">
        <v>58</v>
      </c>
    </row>
    <row r="4" s="27" customFormat="1" ht="30" customHeight="1" spans="1:15">
      <c r="A4" s="33"/>
      <c r="B4" s="33"/>
      <c r="C4" s="33"/>
      <c r="D4" s="33"/>
      <c r="E4" s="33" t="s">
        <v>59</v>
      </c>
      <c r="F4" s="33" t="s">
        <v>60</v>
      </c>
      <c r="G4" s="33" t="s">
        <v>61</v>
      </c>
      <c r="H4" s="33"/>
      <c r="I4" s="32" t="s">
        <v>62</v>
      </c>
      <c r="J4" s="32" t="s">
        <v>21</v>
      </c>
      <c r="K4" s="32" t="s">
        <v>24</v>
      </c>
      <c r="L4" s="32" t="s">
        <v>65</v>
      </c>
      <c r="M4" s="32" t="s">
        <v>66</v>
      </c>
      <c r="N4" s="32" t="s">
        <v>67</v>
      </c>
      <c r="O4" s="33"/>
    </row>
    <row r="5" ht="35" customHeight="1" spans="1:15">
      <c r="A5" s="9">
        <v>1</v>
      </c>
      <c r="B5" s="34" t="s">
        <v>72</v>
      </c>
      <c r="C5" s="34" t="s">
        <v>73</v>
      </c>
      <c r="D5" s="34" t="s">
        <v>72</v>
      </c>
      <c r="E5" s="9">
        <v>23.1</v>
      </c>
      <c r="F5" s="9">
        <v>1.84</v>
      </c>
      <c r="G5" s="9">
        <f t="shared" ref="G5:G14" si="0">SUM(E5:F5)</f>
        <v>24.94</v>
      </c>
      <c r="H5" s="9">
        <v>23.1</v>
      </c>
      <c r="I5" s="38">
        <f t="shared" ref="I5:I14" si="1">H5/G5</f>
        <v>0.926222935044106</v>
      </c>
      <c r="J5" s="9">
        <v>18.52</v>
      </c>
      <c r="K5" s="9">
        <v>20</v>
      </c>
      <c r="L5" s="9">
        <v>20</v>
      </c>
      <c r="M5" s="9">
        <v>28</v>
      </c>
      <c r="N5" s="9">
        <v>9</v>
      </c>
      <c r="O5" s="9">
        <v>95.52</v>
      </c>
    </row>
    <row r="6" ht="35" customHeight="1" spans="1:15">
      <c r="A6" s="9">
        <v>2</v>
      </c>
      <c r="B6" s="34" t="s">
        <v>74</v>
      </c>
      <c r="C6" s="34" t="s">
        <v>75</v>
      </c>
      <c r="D6" s="34" t="s">
        <v>74</v>
      </c>
      <c r="E6" s="9">
        <v>2.24</v>
      </c>
      <c r="F6" s="9">
        <v>1.44</v>
      </c>
      <c r="G6" s="9">
        <f t="shared" si="0"/>
        <v>3.68</v>
      </c>
      <c r="H6" s="9">
        <v>3.68</v>
      </c>
      <c r="I6" s="38">
        <f t="shared" si="1"/>
        <v>1</v>
      </c>
      <c r="J6" s="9">
        <v>20</v>
      </c>
      <c r="K6" s="9">
        <v>20</v>
      </c>
      <c r="L6" s="9">
        <v>20</v>
      </c>
      <c r="M6" s="9">
        <v>30</v>
      </c>
      <c r="N6" s="9">
        <v>9</v>
      </c>
      <c r="O6" s="9">
        <v>99</v>
      </c>
    </row>
    <row r="7" ht="35" customHeight="1" spans="1:15">
      <c r="A7" s="9">
        <v>3</v>
      </c>
      <c r="B7" s="34" t="s">
        <v>76</v>
      </c>
      <c r="C7" s="34" t="s">
        <v>77</v>
      </c>
      <c r="D7" s="34" t="s">
        <v>76</v>
      </c>
      <c r="E7" s="9">
        <v>0</v>
      </c>
      <c r="F7" s="9">
        <v>6.82</v>
      </c>
      <c r="G7" s="9">
        <f t="shared" si="0"/>
        <v>6.82</v>
      </c>
      <c r="H7" s="9">
        <v>6.82</v>
      </c>
      <c r="I7" s="38">
        <f t="shared" si="1"/>
        <v>1</v>
      </c>
      <c r="J7" s="9">
        <v>20</v>
      </c>
      <c r="K7" s="9">
        <v>20</v>
      </c>
      <c r="L7" s="9">
        <v>20</v>
      </c>
      <c r="M7" s="9">
        <v>30</v>
      </c>
      <c r="N7" s="9">
        <v>9</v>
      </c>
      <c r="O7" s="9">
        <v>99</v>
      </c>
    </row>
    <row r="8" ht="35" customHeight="1" spans="1:15">
      <c r="A8" s="9">
        <v>4</v>
      </c>
      <c r="B8" s="34" t="s">
        <v>78</v>
      </c>
      <c r="C8" s="34" t="s">
        <v>79</v>
      </c>
      <c r="D8" s="34" t="s">
        <v>78</v>
      </c>
      <c r="E8" s="9">
        <v>45</v>
      </c>
      <c r="F8" s="9"/>
      <c r="G8" s="9">
        <f t="shared" si="0"/>
        <v>45</v>
      </c>
      <c r="H8" s="9">
        <v>43.5</v>
      </c>
      <c r="I8" s="38">
        <f t="shared" si="1"/>
        <v>0.966666666666667</v>
      </c>
      <c r="J8" s="9">
        <v>19.33</v>
      </c>
      <c r="K8" s="9">
        <v>20</v>
      </c>
      <c r="L8" s="9">
        <v>20</v>
      </c>
      <c r="M8" s="9">
        <v>30</v>
      </c>
      <c r="N8" s="9">
        <v>9</v>
      </c>
      <c r="O8" s="9">
        <v>98.33</v>
      </c>
    </row>
    <row r="9" ht="35" customHeight="1" spans="1:15">
      <c r="A9" s="9">
        <v>5</v>
      </c>
      <c r="B9" s="34" t="s">
        <v>80</v>
      </c>
      <c r="C9" s="34" t="s">
        <v>81</v>
      </c>
      <c r="D9" s="34" t="s">
        <v>80</v>
      </c>
      <c r="E9" s="9">
        <v>0</v>
      </c>
      <c r="F9" s="9">
        <v>0.47</v>
      </c>
      <c r="G9" s="9">
        <f t="shared" si="0"/>
        <v>0.47</v>
      </c>
      <c r="H9" s="9">
        <v>0.47</v>
      </c>
      <c r="I9" s="38">
        <f t="shared" si="1"/>
        <v>1</v>
      </c>
      <c r="J9" s="9">
        <v>20</v>
      </c>
      <c r="K9" s="9">
        <v>20</v>
      </c>
      <c r="L9" s="9">
        <v>20</v>
      </c>
      <c r="M9" s="9">
        <v>30</v>
      </c>
      <c r="N9" s="9">
        <v>9</v>
      </c>
      <c r="O9" s="9">
        <v>99</v>
      </c>
    </row>
    <row r="10" ht="35" customHeight="1" spans="1:15">
      <c r="A10" s="9">
        <v>6</v>
      </c>
      <c r="B10" s="34" t="s">
        <v>82</v>
      </c>
      <c r="C10" s="34" t="s">
        <v>83</v>
      </c>
      <c r="D10" s="34" t="s">
        <v>82</v>
      </c>
      <c r="E10" s="9">
        <v>23.8</v>
      </c>
      <c r="F10" s="9">
        <v>4.88</v>
      </c>
      <c r="G10" s="9">
        <f t="shared" si="0"/>
        <v>28.68</v>
      </c>
      <c r="H10" s="9">
        <v>26.63</v>
      </c>
      <c r="I10" s="38">
        <f t="shared" si="1"/>
        <v>0.928521617852162</v>
      </c>
      <c r="J10" s="9">
        <v>18.57</v>
      </c>
      <c r="K10" s="9">
        <v>20</v>
      </c>
      <c r="L10" s="9">
        <v>20</v>
      </c>
      <c r="M10" s="9">
        <v>30</v>
      </c>
      <c r="N10" s="9">
        <v>9</v>
      </c>
      <c r="O10" s="9">
        <v>97.57</v>
      </c>
    </row>
    <row r="11" ht="35" customHeight="1" spans="1:15">
      <c r="A11" s="9">
        <v>7</v>
      </c>
      <c r="B11" s="34" t="s">
        <v>84</v>
      </c>
      <c r="C11" s="34" t="s">
        <v>85</v>
      </c>
      <c r="D11" s="34" t="s">
        <v>84</v>
      </c>
      <c r="E11" s="9">
        <v>22.08</v>
      </c>
      <c r="F11" s="9">
        <v>-13.14</v>
      </c>
      <c r="G11" s="9">
        <f t="shared" si="0"/>
        <v>8.94</v>
      </c>
      <c r="H11" s="9">
        <v>8.94</v>
      </c>
      <c r="I11" s="38">
        <f t="shared" si="1"/>
        <v>1</v>
      </c>
      <c r="J11" s="9">
        <v>20</v>
      </c>
      <c r="K11" s="9">
        <v>20</v>
      </c>
      <c r="L11" s="9">
        <v>20</v>
      </c>
      <c r="M11" s="9">
        <v>30</v>
      </c>
      <c r="N11" s="9">
        <v>9</v>
      </c>
      <c r="O11" s="9">
        <v>99</v>
      </c>
    </row>
    <row r="12" ht="35" customHeight="1" spans="1:15">
      <c r="A12" s="9">
        <v>8</v>
      </c>
      <c r="B12" s="34" t="s">
        <v>86</v>
      </c>
      <c r="C12" s="34" t="s">
        <v>87</v>
      </c>
      <c r="D12" s="34" t="s">
        <v>86</v>
      </c>
      <c r="E12" s="9">
        <v>18</v>
      </c>
      <c r="F12" s="9"/>
      <c r="G12" s="9">
        <f t="shared" si="0"/>
        <v>18</v>
      </c>
      <c r="H12" s="9">
        <v>16.5</v>
      </c>
      <c r="I12" s="38">
        <f t="shared" si="1"/>
        <v>0.916666666666667</v>
      </c>
      <c r="J12" s="9">
        <v>18.33</v>
      </c>
      <c r="K12" s="9">
        <v>20</v>
      </c>
      <c r="L12" s="9">
        <v>20</v>
      </c>
      <c r="M12" s="9">
        <v>30</v>
      </c>
      <c r="N12" s="9">
        <v>9</v>
      </c>
      <c r="O12" s="9">
        <v>97.33</v>
      </c>
    </row>
    <row r="13" ht="35" customHeight="1" spans="1:15">
      <c r="A13" s="9">
        <v>9</v>
      </c>
      <c r="B13" s="34" t="s">
        <v>88</v>
      </c>
      <c r="C13" s="34" t="s">
        <v>89</v>
      </c>
      <c r="D13" s="34" t="s">
        <v>88</v>
      </c>
      <c r="E13" s="9">
        <v>10.1</v>
      </c>
      <c r="F13" s="9"/>
      <c r="G13" s="9">
        <f t="shared" si="0"/>
        <v>10.1</v>
      </c>
      <c r="H13" s="9">
        <v>9.91</v>
      </c>
      <c r="I13" s="38">
        <f t="shared" si="1"/>
        <v>0.981188118811881</v>
      </c>
      <c r="J13" s="9">
        <v>19.62</v>
      </c>
      <c r="K13" s="9">
        <v>20</v>
      </c>
      <c r="L13" s="9">
        <v>20</v>
      </c>
      <c r="M13" s="9">
        <v>30</v>
      </c>
      <c r="N13" s="9">
        <v>9</v>
      </c>
      <c r="O13" s="9">
        <v>98.62</v>
      </c>
    </row>
    <row r="14" ht="35" customHeight="1" spans="1:15">
      <c r="A14" s="9">
        <v>10</v>
      </c>
      <c r="B14" s="34" t="s">
        <v>90</v>
      </c>
      <c r="C14" s="34" t="s">
        <v>91</v>
      </c>
      <c r="D14" s="34" t="s">
        <v>90</v>
      </c>
      <c r="E14" s="9">
        <v>387.2</v>
      </c>
      <c r="F14" s="9">
        <v>-11.61</v>
      </c>
      <c r="G14" s="9">
        <f t="shared" si="0"/>
        <v>375.59</v>
      </c>
      <c r="H14" s="9">
        <v>375.59</v>
      </c>
      <c r="I14" s="38">
        <f t="shared" si="1"/>
        <v>1</v>
      </c>
      <c r="J14" s="9">
        <v>20</v>
      </c>
      <c r="K14" s="9">
        <v>20</v>
      </c>
      <c r="L14" s="9">
        <v>20</v>
      </c>
      <c r="M14" s="9">
        <v>30</v>
      </c>
      <c r="N14" s="9">
        <v>9</v>
      </c>
      <c r="O14" s="9">
        <v>99</v>
      </c>
    </row>
  </sheetData>
  <mergeCells count="11">
    <mergeCell ref="A1:O1"/>
    <mergeCell ref="A2:C2"/>
    <mergeCell ref="E2:G2"/>
    <mergeCell ref="E3:G3"/>
    <mergeCell ref="I3:N3"/>
    <mergeCell ref="A3:A4"/>
    <mergeCell ref="B3:B4"/>
    <mergeCell ref="C3:C4"/>
    <mergeCell ref="D3:D4"/>
    <mergeCell ref="H3:H4"/>
    <mergeCell ref="O3:O4"/>
  </mergeCells>
  <pageMargins left="0.75" right="0.75" top="1" bottom="1" header="0.5" footer="0.5"/>
  <pageSetup paperSize="9" scale="9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F12" sqref="F12"/>
    </sheetView>
  </sheetViews>
  <sheetFormatPr defaultColWidth="9" defaultRowHeight="13.5" outlineLevelCol="7"/>
  <cols>
    <col min="1" max="7" width="15.625" customWidth="1"/>
    <col min="8" max="8" width="15.375" customWidth="1"/>
  </cols>
  <sheetData>
    <row r="1" ht="42.95" customHeight="1" spans="1:8">
      <c r="A1" s="1" t="s">
        <v>92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93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52</v>
      </c>
      <c r="B3" s="3"/>
      <c r="C3" s="3" t="s">
        <v>73</v>
      </c>
      <c r="D3" s="3"/>
      <c r="E3" s="3"/>
      <c r="F3" s="3"/>
      <c r="G3" s="3"/>
      <c r="H3" s="3"/>
    </row>
    <row r="4" ht="30" customHeight="1" spans="1:8">
      <c r="A4" s="3" t="s">
        <v>94</v>
      </c>
      <c r="B4" s="3"/>
      <c r="C4" s="4" t="s">
        <v>95</v>
      </c>
      <c r="D4" s="4"/>
      <c r="E4" s="4"/>
      <c r="F4" s="3" t="s">
        <v>96</v>
      </c>
      <c r="G4" s="3"/>
      <c r="H4" s="3" t="s">
        <v>3</v>
      </c>
    </row>
    <row r="5" ht="30" customHeight="1" spans="1:8">
      <c r="A5" s="3" t="s">
        <v>97</v>
      </c>
      <c r="B5" s="3"/>
      <c r="C5" s="4" t="s">
        <v>98</v>
      </c>
      <c r="D5" s="4"/>
      <c r="E5" s="4"/>
      <c r="F5" s="4"/>
      <c r="G5" s="4"/>
      <c r="H5" s="4"/>
    </row>
    <row r="6" ht="30" customHeight="1" spans="1:8">
      <c r="A6" s="3" t="s">
        <v>99</v>
      </c>
      <c r="B6" s="3"/>
      <c r="C6" s="4" t="s">
        <v>100</v>
      </c>
      <c r="D6" s="4"/>
      <c r="E6" s="4"/>
      <c r="F6" s="4"/>
      <c r="G6" s="4"/>
      <c r="H6" s="4"/>
    </row>
    <row r="7" ht="30" customHeight="1" spans="1:8">
      <c r="A7" s="3" t="s">
        <v>101</v>
      </c>
      <c r="B7" s="3"/>
      <c r="C7" s="4" t="s">
        <v>102</v>
      </c>
      <c r="D7" s="4"/>
      <c r="E7" s="4"/>
      <c r="F7" s="4"/>
      <c r="G7" s="4"/>
      <c r="H7" s="4"/>
    </row>
    <row r="8" ht="30" customHeight="1" spans="1:8">
      <c r="A8" s="5" t="s">
        <v>6</v>
      </c>
      <c r="B8" s="6"/>
      <c r="C8" s="3"/>
      <c r="D8" s="3" t="s">
        <v>7</v>
      </c>
      <c r="E8" s="3" t="s">
        <v>8</v>
      </c>
      <c r="F8" s="3" t="s">
        <v>9</v>
      </c>
      <c r="G8" s="5" t="s">
        <v>10</v>
      </c>
      <c r="H8" s="6"/>
    </row>
    <row r="9" ht="30" customHeight="1" spans="1:8">
      <c r="A9" s="7"/>
      <c r="B9" s="8"/>
      <c r="C9" s="3" t="s">
        <v>103</v>
      </c>
      <c r="D9" s="9">
        <v>24.94</v>
      </c>
      <c r="E9" s="3">
        <v>23.1</v>
      </c>
      <c r="F9" s="10">
        <f>E9/D9</f>
        <v>0.926222935044106</v>
      </c>
      <c r="G9" s="11">
        <f>20*F9</f>
        <v>18.5244587008821</v>
      </c>
      <c r="H9" s="11"/>
    </row>
    <row r="10" ht="30" customHeight="1" spans="1:8">
      <c r="A10" s="12" t="s">
        <v>104</v>
      </c>
      <c r="B10" s="3" t="s">
        <v>15</v>
      </c>
      <c r="C10" s="3" t="s">
        <v>16</v>
      </c>
      <c r="D10" s="12" t="s">
        <v>17</v>
      </c>
      <c r="E10" s="12"/>
      <c r="F10" s="12" t="s">
        <v>18</v>
      </c>
      <c r="G10" s="12" t="s">
        <v>19</v>
      </c>
      <c r="H10" s="12" t="s">
        <v>20</v>
      </c>
    </row>
    <row r="11" ht="30" customHeight="1" spans="1:8">
      <c r="A11" s="13"/>
      <c r="B11" s="12" t="s">
        <v>21</v>
      </c>
      <c r="C11" s="15" t="s">
        <v>22</v>
      </c>
      <c r="D11" s="3" t="s">
        <v>105</v>
      </c>
      <c r="E11" s="3"/>
      <c r="F11" s="3" t="s">
        <v>106</v>
      </c>
      <c r="G11" s="3" t="s">
        <v>106</v>
      </c>
      <c r="H11" s="3">
        <v>20</v>
      </c>
    </row>
    <row r="12" ht="30" customHeight="1" spans="1:8">
      <c r="A12" s="13"/>
      <c r="B12" s="3" t="s">
        <v>24</v>
      </c>
      <c r="C12" s="15" t="s">
        <v>25</v>
      </c>
      <c r="D12" s="3" t="s">
        <v>107</v>
      </c>
      <c r="E12" s="3"/>
      <c r="F12" s="3">
        <v>35</v>
      </c>
      <c r="G12" s="3">
        <v>35</v>
      </c>
      <c r="H12" s="3">
        <v>10</v>
      </c>
    </row>
    <row r="13" ht="30" customHeight="1" spans="1:8">
      <c r="A13" s="13"/>
      <c r="B13" s="3"/>
      <c r="C13" s="15" t="s">
        <v>27</v>
      </c>
      <c r="D13" s="3" t="s">
        <v>108</v>
      </c>
      <c r="E13" s="3"/>
      <c r="F13" s="14">
        <v>1</v>
      </c>
      <c r="G13" s="14">
        <v>1</v>
      </c>
      <c r="H13" s="3">
        <v>10</v>
      </c>
    </row>
    <row r="14" ht="30" customHeight="1" spans="1:8">
      <c r="A14" s="13"/>
      <c r="B14" s="3" t="s">
        <v>29</v>
      </c>
      <c r="C14" s="15" t="s">
        <v>30</v>
      </c>
      <c r="D14" s="3" t="s">
        <v>109</v>
      </c>
      <c r="E14" s="3"/>
      <c r="F14" s="3" t="s">
        <v>110</v>
      </c>
      <c r="G14" s="3" t="s">
        <v>110</v>
      </c>
      <c r="H14" s="3">
        <v>28</v>
      </c>
    </row>
    <row r="15" ht="41" customHeight="1" spans="1:8">
      <c r="A15" s="19"/>
      <c r="B15" s="3" t="s">
        <v>111</v>
      </c>
      <c r="C15" s="15" t="s">
        <v>112</v>
      </c>
      <c r="D15" s="16" t="s">
        <v>113</v>
      </c>
      <c r="E15" s="17"/>
      <c r="F15" s="3" t="s">
        <v>114</v>
      </c>
      <c r="G15" s="3" t="s">
        <v>110</v>
      </c>
      <c r="H15" s="3">
        <v>9</v>
      </c>
    </row>
    <row r="16" ht="30" customHeight="1" spans="1:8">
      <c r="A16" s="3" t="s">
        <v>37</v>
      </c>
      <c r="B16" s="11">
        <f>SUM(H11:H15,G9)</f>
        <v>95.5244587008821</v>
      </c>
      <c r="C16" s="11"/>
      <c r="D16" s="11"/>
      <c r="E16" s="11"/>
      <c r="F16" s="11"/>
      <c r="G16" s="11"/>
      <c r="H16" s="11"/>
    </row>
    <row r="17" ht="180" customHeight="1" spans="1:8">
      <c r="A17" s="3" t="s">
        <v>38</v>
      </c>
      <c r="B17" s="3"/>
      <c r="C17" s="4" t="s">
        <v>39</v>
      </c>
      <c r="D17" s="4"/>
      <c r="E17" s="4"/>
      <c r="F17" s="4"/>
      <c r="G17" s="4"/>
      <c r="H17" s="4"/>
    </row>
    <row r="18" ht="180" customHeight="1" spans="1:8">
      <c r="A18" s="3" t="s">
        <v>40</v>
      </c>
      <c r="B18" s="3"/>
      <c r="C18" s="4" t="s">
        <v>115</v>
      </c>
      <c r="D18" s="4"/>
      <c r="E18" s="4"/>
      <c r="F18" s="4"/>
      <c r="G18" s="4"/>
      <c r="H18" s="4"/>
    </row>
    <row r="19" ht="180" customHeight="1" spans="1:8">
      <c r="A19" s="3" t="s">
        <v>42</v>
      </c>
      <c r="B19" s="3"/>
      <c r="C19" s="3" t="s">
        <v>43</v>
      </c>
      <c r="D19" s="3"/>
      <c r="E19" s="3"/>
      <c r="F19" s="3"/>
      <c r="G19" s="3"/>
      <c r="H19" s="3"/>
    </row>
    <row r="20" ht="134.1" customHeight="1" spans="1:8">
      <c r="A20" s="20" t="s">
        <v>44</v>
      </c>
      <c r="B20" s="21"/>
      <c r="C20" s="21"/>
      <c r="D20" s="21"/>
      <c r="E20" s="21"/>
      <c r="F20" s="21"/>
      <c r="G20" s="21"/>
      <c r="H20" s="21"/>
    </row>
  </sheetData>
  <mergeCells count="32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B16:H16"/>
    <mergeCell ref="A17:B17"/>
    <mergeCell ref="C17:H17"/>
    <mergeCell ref="A18:B18"/>
    <mergeCell ref="C18:H18"/>
    <mergeCell ref="A19:B19"/>
    <mergeCell ref="C19:H19"/>
    <mergeCell ref="A20:H20"/>
    <mergeCell ref="A10:A15"/>
    <mergeCell ref="B12:B13"/>
    <mergeCell ref="A8:B9"/>
  </mergeCells>
  <pageMargins left="0.75" right="0.75" top="1" bottom="1" header="0.5" footer="0.5"/>
  <pageSetup paperSize="9" scale="67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opLeftCell="A8" workbookViewId="0">
      <selection activeCell="F11" sqref="F11"/>
    </sheetView>
  </sheetViews>
  <sheetFormatPr defaultColWidth="9" defaultRowHeight="13.5" outlineLevelCol="7"/>
  <cols>
    <col min="1" max="7" width="15.625" customWidth="1"/>
    <col min="8" max="8" width="15.375" customWidth="1"/>
  </cols>
  <sheetData>
    <row r="1" ht="42.95" customHeight="1" spans="1:8">
      <c r="A1" s="1" t="s">
        <v>92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93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52</v>
      </c>
      <c r="B3" s="3"/>
      <c r="C3" s="3" t="s">
        <v>75</v>
      </c>
      <c r="D3" s="3"/>
      <c r="E3" s="3"/>
      <c r="F3" s="3"/>
      <c r="G3" s="3"/>
      <c r="H3" s="3"/>
    </row>
    <row r="4" ht="67" customHeight="1" spans="1:8">
      <c r="A4" s="3" t="s">
        <v>94</v>
      </c>
      <c r="B4" s="3"/>
      <c r="C4" s="4" t="s">
        <v>95</v>
      </c>
      <c r="D4" s="4"/>
      <c r="E4" s="4"/>
      <c r="F4" s="3" t="s">
        <v>96</v>
      </c>
      <c r="G4" s="3"/>
      <c r="H4" s="3" t="s">
        <v>3</v>
      </c>
    </row>
    <row r="5" ht="30" customHeight="1" spans="1:8">
      <c r="A5" s="3" t="s">
        <v>97</v>
      </c>
      <c r="B5" s="3"/>
      <c r="C5" s="4" t="s">
        <v>98</v>
      </c>
      <c r="D5" s="4"/>
      <c r="E5" s="4"/>
      <c r="F5" s="4"/>
      <c r="G5" s="4"/>
      <c r="H5" s="4"/>
    </row>
    <row r="6" ht="43.5" customHeight="1" spans="1:8">
      <c r="A6" s="3" t="s">
        <v>99</v>
      </c>
      <c r="B6" s="3"/>
      <c r="C6" s="4" t="s">
        <v>100</v>
      </c>
      <c r="D6" s="4"/>
      <c r="E6" s="4"/>
      <c r="F6" s="4"/>
      <c r="G6" s="4"/>
      <c r="H6" s="4"/>
    </row>
    <row r="7" ht="30" customHeight="1" spans="1:8">
      <c r="A7" s="3" t="s">
        <v>101</v>
      </c>
      <c r="B7" s="3"/>
      <c r="C7" s="4" t="s">
        <v>102</v>
      </c>
      <c r="D7" s="4"/>
      <c r="E7" s="4"/>
      <c r="F7" s="4"/>
      <c r="G7" s="4"/>
      <c r="H7" s="4"/>
    </row>
    <row r="8" ht="86.25" customHeight="1" spans="1:8">
      <c r="A8" s="5" t="s">
        <v>6</v>
      </c>
      <c r="B8" s="6"/>
      <c r="C8" s="3"/>
      <c r="D8" s="3" t="s">
        <v>7</v>
      </c>
      <c r="E8" s="3" t="s">
        <v>8</v>
      </c>
      <c r="F8" s="3" t="s">
        <v>9</v>
      </c>
      <c r="G8" s="5" t="s">
        <v>10</v>
      </c>
      <c r="H8" s="6"/>
    </row>
    <row r="9" ht="30" customHeight="1" spans="1:8">
      <c r="A9" s="7"/>
      <c r="B9" s="8"/>
      <c r="C9" s="3" t="s">
        <v>103</v>
      </c>
      <c r="D9" s="9">
        <v>3.68</v>
      </c>
      <c r="E9" s="3">
        <v>3.68</v>
      </c>
      <c r="F9" s="10">
        <f>E9/D9</f>
        <v>1</v>
      </c>
      <c r="G9" s="11">
        <f>20*F9</f>
        <v>20</v>
      </c>
      <c r="H9" s="11"/>
    </row>
    <row r="10" ht="43.5" customHeight="1" spans="1:8">
      <c r="A10" s="12" t="s">
        <v>104</v>
      </c>
      <c r="B10" s="3" t="s">
        <v>15</v>
      </c>
      <c r="C10" s="3" t="s">
        <v>16</v>
      </c>
      <c r="D10" s="12" t="s">
        <v>17</v>
      </c>
      <c r="E10" s="12"/>
      <c r="F10" s="12" t="s">
        <v>18</v>
      </c>
      <c r="G10" s="12" t="s">
        <v>19</v>
      </c>
      <c r="H10" s="12" t="s">
        <v>20</v>
      </c>
    </row>
    <row r="11" ht="30" customHeight="1" spans="1:8">
      <c r="A11" s="13"/>
      <c r="B11" s="12" t="s">
        <v>21</v>
      </c>
      <c r="C11" s="3" t="s">
        <v>22</v>
      </c>
      <c r="D11" s="3" t="s">
        <v>116</v>
      </c>
      <c r="E11" s="3"/>
      <c r="F11" s="14">
        <v>1</v>
      </c>
      <c r="G11" s="14">
        <v>1</v>
      </c>
      <c r="H11" s="3">
        <v>20</v>
      </c>
    </row>
    <row r="12" ht="30" customHeight="1" spans="1:8">
      <c r="A12" s="13"/>
      <c r="B12" s="3" t="s">
        <v>24</v>
      </c>
      <c r="C12" s="15" t="s">
        <v>25</v>
      </c>
      <c r="D12" s="3" t="s">
        <v>117</v>
      </c>
      <c r="E12" s="3"/>
      <c r="F12" s="3">
        <v>12</v>
      </c>
      <c r="G12" s="3">
        <v>12</v>
      </c>
      <c r="H12" s="3">
        <v>10</v>
      </c>
    </row>
    <row r="13" ht="30" customHeight="1" spans="1:8">
      <c r="A13" s="13"/>
      <c r="B13" s="3"/>
      <c r="C13" s="15" t="s">
        <v>27</v>
      </c>
      <c r="D13" s="3" t="s">
        <v>118</v>
      </c>
      <c r="E13" s="3"/>
      <c r="F13" s="14">
        <v>1</v>
      </c>
      <c r="G13" s="14">
        <v>1</v>
      </c>
      <c r="H13" s="3">
        <v>10</v>
      </c>
    </row>
    <row r="14" ht="30" customHeight="1" spans="1:8">
      <c r="A14" s="13"/>
      <c r="B14" s="12" t="s">
        <v>29</v>
      </c>
      <c r="C14" s="3" t="s">
        <v>119</v>
      </c>
      <c r="D14" s="16" t="s">
        <v>120</v>
      </c>
      <c r="E14" s="17"/>
      <c r="F14" s="14" t="s">
        <v>121</v>
      </c>
      <c r="G14" s="14" t="s">
        <v>121</v>
      </c>
      <c r="H14" s="3">
        <v>15</v>
      </c>
    </row>
    <row r="15" ht="30" customHeight="1" spans="1:8">
      <c r="A15" s="13"/>
      <c r="B15" s="24"/>
      <c r="C15" s="15" t="s">
        <v>30</v>
      </c>
      <c r="D15" s="3" t="s">
        <v>122</v>
      </c>
      <c r="E15" s="3"/>
      <c r="F15" s="14">
        <v>1</v>
      </c>
      <c r="G15" s="14">
        <v>1</v>
      </c>
      <c r="H15" s="3">
        <v>15</v>
      </c>
    </row>
    <row r="16" ht="41" customHeight="1" spans="1:8">
      <c r="A16" s="19"/>
      <c r="B16" s="3" t="s">
        <v>111</v>
      </c>
      <c r="C16" s="15" t="s">
        <v>112</v>
      </c>
      <c r="D16" s="16" t="s">
        <v>123</v>
      </c>
      <c r="E16" s="17"/>
      <c r="F16" s="3" t="s">
        <v>114</v>
      </c>
      <c r="G16" s="3" t="s">
        <v>114</v>
      </c>
      <c r="H16" s="3">
        <v>9</v>
      </c>
    </row>
    <row r="17" ht="30" customHeight="1" spans="1:8">
      <c r="A17" s="3" t="s">
        <v>37</v>
      </c>
      <c r="B17" s="11">
        <f>SUM(H11:H16,G9)</f>
        <v>99</v>
      </c>
      <c r="C17" s="11"/>
      <c r="D17" s="11"/>
      <c r="E17" s="11"/>
      <c r="F17" s="11"/>
      <c r="G17" s="11"/>
      <c r="H17" s="11"/>
    </row>
    <row r="18" ht="180" customHeight="1" spans="1:8">
      <c r="A18" s="3" t="s">
        <v>38</v>
      </c>
      <c r="B18" s="3"/>
      <c r="C18" s="4" t="s">
        <v>39</v>
      </c>
      <c r="D18" s="4"/>
      <c r="E18" s="4"/>
      <c r="F18" s="4"/>
      <c r="G18" s="4"/>
      <c r="H18" s="4"/>
    </row>
    <row r="19" ht="180" customHeight="1" spans="1:8">
      <c r="A19" s="3" t="s">
        <v>40</v>
      </c>
      <c r="B19" s="3"/>
      <c r="C19" s="4" t="s">
        <v>115</v>
      </c>
      <c r="D19" s="4"/>
      <c r="E19" s="4"/>
      <c r="F19" s="4"/>
      <c r="G19" s="4"/>
      <c r="H19" s="4"/>
    </row>
    <row r="20" ht="180" customHeight="1" spans="1:8">
      <c r="A20" s="3" t="s">
        <v>42</v>
      </c>
      <c r="B20" s="3"/>
      <c r="C20" s="3" t="s">
        <v>43</v>
      </c>
      <c r="D20" s="3"/>
      <c r="E20" s="3"/>
      <c r="F20" s="3"/>
      <c r="G20" s="3"/>
      <c r="H20" s="3"/>
    </row>
    <row r="21" ht="134.1" customHeight="1" spans="1:8">
      <c r="A21" s="20" t="s">
        <v>44</v>
      </c>
      <c r="B21" s="21"/>
      <c r="C21" s="21"/>
      <c r="D21" s="21"/>
      <c r="E21" s="21"/>
      <c r="F21" s="21"/>
      <c r="G21" s="21"/>
      <c r="H21" s="21"/>
    </row>
  </sheetData>
  <mergeCells count="34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B17:H17"/>
    <mergeCell ref="A18:B18"/>
    <mergeCell ref="C18:H18"/>
    <mergeCell ref="A19:B19"/>
    <mergeCell ref="C19:H19"/>
    <mergeCell ref="A20:B20"/>
    <mergeCell ref="C20:H20"/>
    <mergeCell ref="A21:H21"/>
    <mergeCell ref="A10:A16"/>
    <mergeCell ref="B12:B13"/>
    <mergeCell ref="B14:B15"/>
    <mergeCell ref="A8:B9"/>
  </mergeCells>
  <pageMargins left="0.75" right="0.75" top="1" bottom="1" header="0.5" footer="0.5"/>
  <pageSetup paperSize="9" scale="58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opLeftCell="A10" workbookViewId="0">
      <selection activeCell="F9" sqref="F9"/>
    </sheetView>
  </sheetViews>
  <sheetFormatPr defaultColWidth="9" defaultRowHeight="13.5" outlineLevelCol="7"/>
  <cols>
    <col min="1" max="7" width="15.625" customWidth="1"/>
    <col min="8" max="8" width="15.375" customWidth="1"/>
  </cols>
  <sheetData>
    <row r="1" ht="42.95" customHeight="1" spans="1:8">
      <c r="A1" s="1" t="s">
        <v>92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93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52</v>
      </c>
      <c r="B3" s="3"/>
      <c r="C3" s="3" t="s">
        <v>77</v>
      </c>
      <c r="D3" s="3"/>
      <c r="E3" s="3"/>
      <c r="F3" s="3"/>
      <c r="G3" s="3"/>
      <c r="H3" s="3"/>
    </row>
    <row r="4" ht="67" customHeight="1" spans="1:8">
      <c r="A4" s="3" t="s">
        <v>94</v>
      </c>
      <c r="B4" s="3"/>
      <c r="C4" s="4" t="s">
        <v>95</v>
      </c>
      <c r="D4" s="4"/>
      <c r="E4" s="4"/>
      <c r="F4" s="3" t="s">
        <v>96</v>
      </c>
      <c r="G4" s="3"/>
      <c r="H4" s="3" t="s">
        <v>3</v>
      </c>
    </row>
    <row r="5" ht="30" customHeight="1" spans="1:8">
      <c r="A5" s="3" t="s">
        <v>97</v>
      </c>
      <c r="B5" s="3"/>
      <c r="C5" s="4" t="s">
        <v>98</v>
      </c>
      <c r="D5" s="4"/>
      <c r="E5" s="4"/>
      <c r="F5" s="4"/>
      <c r="G5" s="4"/>
      <c r="H5" s="4"/>
    </row>
    <row r="6" ht="43.5" customHeight="1" spans="1:8">
      <c r="A6" s="3" t="s">
        <v>99</v>
      </c>
      <c r="B6" s="3"/>
      <c r="C6" s="4" t="s">
        <v>100</v>
      </c>
      <c r="D6" s="4"/>
      <c r="E6" s="4"/>
      <c r="F6" s="4"/>
      <c r="G6" s="4"/>
      <c r="H6" s="4"/>
    </row>
    <row r="7" ht="30" customHeight="1" spans="1:8">
      <c r="A7" s="3" t="s">
        <v>101</v>
      </c>
      <c r="B7" s="3"/>
      <c r="C7" s="4" t="s">
        <v>102</v>
      </c>
      <c r="D7" s="4"/>
      <c r="E7" s="4"/>
      <c r="F7" s="4"/>
      <c r="G7" s="4"/>
      <c r="H7" s="4"/>
    </row>
    <row r="8" ht="86.25" customHeight="1" spans="1:8">
      <c r="A8" s="5" t="s">
        <v>6</v>
      </c>
      <c r="B8" s="6"/>
      <c r="C8" s="3"/>
      <c r="D8" s="3" t="s">
        <v>7</v>
      </c>
      <c r="E8" s="3" t="s">
        <v>8</v>
      </c>
      <c r="F8" s="3" t="s">
        <v>9</v>
      </c>
      <c r="G8" s="5" t="s">
        <v>10</v>
      </c>
      <c r="H8" s="6"/>
    </row>
    <row r="9" ht="30" customHeight="1" spans="1:8">
      <c r="A9" s="7"/>
      <c r="B9" s="8"/>
      <c r="C9" s="3" t="s">
        <v>103</v>
      </c>
      <c r="D9" s="9">
        <v>6.82</v>
      </c>
      <c r="E9" s="9">
        <v>6.82</v>
      </c>
      <c r="F9" s="10">
        <f>E9/D9</f>
        <v>1</v>
      </c>
      <c r="G9" s="11">
        <f>20*F9</f>
        <v>20</v>
      </c>
      <c r="H9" s="11"/>
    </row>
    <row r="10" ht="43.5" customHeight="1" spans="1:8">
      <c r="A10" s="12" t="s">
        <v>104</v>
      </c>
      <c r="B10" s="3" t="s">
        <v>15</v>
      </c>
      <c r="C10" s="3" t="s">
        <v>16</v>
      </c>
      <c r="D10" s="12" t="s">
        <v>17</v>
      </c>
      <c r="E10" s="12"/>
      <c r="F10" s="12" t="s">
        <v>18</v>
      </c>
      <c r="G10" s="12" t="s">
        <v>19</v>
      </c>
      <c r="H10" s="12" t="s">
        <v>20</v>
      </c>
    </row>
    <row r="11" ht="30" customHeight="1" spans="1:8">
      <c r="A11" s="13"/>
      <c r="B11" s="12" t="s">
        <v>21</v>
      </c>
      <c r="C11" s="3" t="s">
        <v>22</v>
      </c>
      <c r="D11" s="3" t="s">
        <v>116</v>
      </c>
      <c r="E11" s="3"/>
      <c r="F11" s="14">
        <v>1</v>
      </c>
      <c r="G11" s="14">
        <v>1</v>
      </c>
      <c r="H11" s="3">
        <v>20</v>
      </c>
    </row>
    <row r="12" ht="30" customHeight="1" spans="1:8">
      <c r="A12" s="13"/>
      <c r="B12" s="3" t="s">
        <v>24</v>
      </c>
      <c r="C12" s="15" t="s">
        <v>25</v>
      </c>
      <c r="D12" s="3" t="s">
        <v>117</v>
      </c>
      <c r="E12" s="3"/>
      <c r="F12" s="3">
        <v>28</v>
      </c>
      <c r="G12" s="3">
        <v>28</v>
      </c>
      <c r="H12" s="3">
        <v>10</v>
      </c>
    </row>
    <row r="13" ht="30" customHeight="1" spans="1:8">
      <c r="A13" s="13"/>
      <c r="B13" s="3"/>
      <c r="C13" s="15" t="s">
        <v>27</v>
      </c>
      <c r="D13" s="3" t="s">
        <v>118</v>
      </c>
      <c r="E13" s="3"/>
      <c r="F13" s="14">
        <v>1</v>
      </c>
      <c r="G13" s="14">
        <v>1</v>
      </c>
      <c r="H13" s="3">
        <v>10</v>
      </c>
    </row>
    <row r="14" ht="30" customHeight="1" spans="1:8">
      <c r="A14" s="13"/>
      <c r="B14" s="12" t="s">
        <v>29</v>
      </c>
      <c r="C14" s="3" t="s">
        <v>119</v>
      </c>
      <c r="D14" s="16" t="s">
        <v>120</v>
      </c>
      <c r="E14" s="17"/>
      <c r="F14" s="14" t="s">
        <v>121</v>
      </c>
      <c r="G14" s="14" t="s">
        <v>121</v>
      </c>
      <c r="H14" s="3">
        <v>15</v>
      </c>
    </row>
    <row r="15" ht="30" customHeight="1" spans="1:8">
      <c r="A15" s="13"/>
      <c r="B15" s="24"/>
      <c r="C15" s="15" t="s">
        <v>30</v>
      </c>
      <c r="D15" s="3" t="s">
        <v>122</v>
      </c>
      <c r="E15" s="3"/>
      <c r="F15" s="14">
        <v>1</v>
      </c>
      <c r="G15" s="14">
        <v>1</v>
      </c>
      <c r="H15" s="3">
        <v>15</v>
      </c>
    </row>
    <row r="16" ht="41" customHeight="1" spans="1:8">
      <c r="A16" s="19"/>
      <c r="B16" s="3" t="s">
        <v>111</v>
      </c>
      <c r="C16" s="15" t="s">
        <v>112</v>
      </c>
      <c r="D16" s="16" t="s">
        <v>123</v>
      </c>
      <c r="E16" s="17"/>
      <c r="F16" s="3" t="s">
        <v>114</v>
      </c>
      <c r="G16" s="3" t="s">
        <v>114</v>
      </c>
      <c r="H16" s="3">
        <v>9</v>
      </c>
    </row>
    <row r="17" ht="30" customHeight="1" spans="1:8">
      <c r="A17" s="3" t="s">
        <v>37</v>
      </c>
      <c r="B17" s="11">
        <f>SUM(H11:H16,G9)</f>
        <v>99</v>
      </c>
      <c r="C17" s="11"/>
      <c r="D17" s="11"/>
      <c r="E17" s="11"/>
      <c r="F17" s="11"/>
      <c r="G17" s="11"/>
      <c r="H17" s="11"/>
    </row>
    <row r="18" ht="180" customHeight="1" spans="1:8">
      <c r="A18" s="3" t="s">
        <v>38</v>
      </c>
      <c r="B18" s="3"/>
      <c r="C18" s="4" t="s">
        <v>39</v>
      </c>
      <c r="D18" s="4"/>
      <c r="E18" s="4"/>
      <c r="F18" s="4"/>
      <c r="G18" s="4"/>
      <c r="H18" s="4"/>
    </row>
    <row r="19" ht="180" customHeight="1" spans="1:8">
      <c r="A19" s="3" t="s">
        <v>40</v>
      </c>
      <c r="B19" s="3"/>
      <c r="C19" s="4" t="s">
        <v>115</v>
      </c>
      <c r="D19" s="4"/>
      <c r="E19" s="4"/>
      <c r="F19" s="4"/>
      <c r="G19" s="4"/>
      <c r="H19" s="4"/>
    </row>
    <row r="20" ht="180" customHeight="1" spans="1:8">
      <c r="A20" s="3" t="s">
        <v>42</v>
      </c>
      <c r="B20" s="3"/>
      <c r="C20" s="3" t="s">
        <v>43</v>
      </c>
      <c r="D20" s="3"/>
      <c r="E20" s="3"/>
      <c r="F20" s="3"/>
      <c r="G20" s="3"/>
      <c r="H20" s="3"/>
    </row>
    <row r="21" ht="134.1" customHeight="1" spans="1:8">
      <c r="A21" s="20" t="s">
        <v>44</v>
      </c>
      <c r="B21" s="21"/>
      <c r="C21" s="21"/>
      <c r="D21" s="21"/>
      <c r="E21" s="21"/>
      <c r="F21" s="21"/>
      <c r="G21" s="21"/>
      <c r="H21" s="21"/>
    </row>
  </sheetData>
  <mergeCells count="34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B17:H17"/>
    <mergeCell ref="A18:B18"/>
    <mergeCell ref="C18:H18"/>
    <mergeCell ref="A19:B19"/>
    <mergeCell ref="C19:H19"/>
    <mergeCell ref="A20:B20"/>
    <mergeCell ref="C20:H20"/>
    <mergeCell ref="A21:H21"/>
    <mergeCell ref="A10:A16"/>
    <mergeCell ref="B12:B13"/>
    <mergeCell ref="B14:B15"/>
    <mergeCell ref="A8:B9"/>
  </mergeCells>
  <pageMargins left="0.75" right="0.75" top="1" bottom="1" header="0.5" footer="0.5"/>
  <pageSetup paperSize="9" scale="58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opLeftCell="A10" workbookViewId="0">
      <selection activeCell="C19" sqref="C19:H19"/>
    </sheetView>
  </sheetViews>
  <sheetFormatPr defaultColWidth="9" defaultRowHeight="13.5" outlineLevelCol="7"/>
  <cols>
    <col min="1" max="7" width="15.625" customWidth="1"/>
    <col min="8" max="8" width="15.375" customWidth="1"/>
  </cols>
  <sheetData>
    <row r="1" ht="42.95" customHeight="1" spans="1:8">
      <c r="A1" s="1" t="s">
        <v>92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93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52</v>
      </c>
      <c r="B3" s="3"/>
      <c r="C3" s="3" t="s">
        <v>79</v>
      </c>
      <c r="D3" s="3"/>
      <c r="E3" s="3"/>
      <c r="F3" s="3"/>
      <c r="G3" s="3"/>
      <c r="H3" s="3"/>
    </row>
    <row r="4" ht="67" customHeight="1" spans="1:8">
      <c r="A4" s="3" t="s">
        <v>94</v>
      </c>
      <c r="B4" s="3"/>
      <c r="C4" s="4" t="s">
        <v>95</v>
      </c>
      <c r="D4" s="4"/>
      <c r="E4" s="4"/>
      <c r="F4" s="3" t="s">
        <v>96</v>
      </c>
      <c r="G4" s="3"/>
      <c r="H4" s="3" t="s">
        <v>3</v>
      </c>
    </row>
    <row r="5" ht="30.75" customHeight="1" spans="1:8">
      <c r="A5" s="3" t="s">
        <v>97</v>
      </c>
      <c r="B5" s="3"/>
      <c r="C5" s="4" t="s">
        <v>98</v>
      </c>
      <c r="D5" s="4"/>
      <c r="E5" s="4"/>
      <c r="F5" s="4"/>
      <c r="G5" s="4"/>
      <c r="H5" s="4"/>
    </row>
    <row r="6" ht="43.5" customHeight="1" spans="1:8">
      <c r="A6" s="3" t="s">
        <v>99</v>
      </c>
      <c r="B6" s="3"/>
      <c r="C6" s="4" t="s">
        <v>100</v>
      </c>
      <c r="D6" s="4"/>
      <c r="E6" s="4"/>
      <c r="F6" s="4"/>
      <c r="G6" s="4"/>
      <c r="H6" s="4"/>
    </row>
    <row r="7" ht="30" customHeight="1" spans="1:8">
      <c r="A7" s="3" t="s">
        <v>101</v>
      </c>
      <c r="B7" s="3"/>
      <c r="C7" s="4" t="s">
        <v>102</v>
      </c>
      <c r="D7" s="4"/>
      <c r="E7" s="4"/>
      <c r="F7" s="4"/>
      <c r="G7" s="4"/>
      <c r="H7" s="4"/>
    </row>
    <row r="8" ht="86.25" customHeight="1" spans="1:8">
      <c r="A8" s="5" t="s">
        <v>6</v>
      </c>
      <c r="B8" s="6"/>
      <c r="C8" s="3"/>
      <c r="D8" s="3" t="s">
        <v>7</v>
      </c>
      <c r="E8" s="3" t="s">
        <v>8</v>
      </c>
      <c r="F8" s="3" t="s">
        <v>9</v>
      </c>
      <c r="G8" s="5" t="s">
        <v>10</v>
      </c>
      <c r="H8" s="6"/>
    </row>
    <row r="9" ht="30" customHeight="1" spans="1:8">
      <c r="A9" s="7"/>
      <c r="B9" s="8"/>
      <c r="C9" s="3" t="s">
        <v>103</v>
      </c>
      <c r="D9" s="9">
        <v>45</v>
      </c>
      <c r="E9" s="9">
        <v>43.5</v>
      </c>
      <c r="F9" s="10">
        <f>E9/D9</f>
        <v>0.966666666666667</v>
      </c>
      <c r="G9" s="11">
        <f>20*F9</f>
        <v>19.3333333333333</v>
      </c>
      <c r="H9" s="11"/>
    </row>
    <row r="10" ht="43.5" customHeight="1" spans="1:8">
      <c r="A10" s="12" t="s">
        <v>104</v>
      </c>
      <c r="B10" s="3" t="s">
        <v>15</v>
      </c>
      <c r="C10" s="3" t="s">
        <v>16</v>
      </c>
      <c r="D10" s="12" t="s">
        <v>17</v>
      </c>
      <c r="E10" s="12"/>
      <c r="F10" s="12" t="s">
        <v>18</v>
      </c>
      <c r="G10" s="12" t="s">
        <v>19</v>
      </c>
      <c r="H10" s="12" t="s">
        <v>20</v>
      </c>
    </row>
    <row r="11" ht="30" customHeight="1" spans="1:8">
      <c r="A11" s="13"/>
      <c r="B11" s="12" t="s">
        <v>21</v>
      </c>
      <c r="C11" s="3" t="s">
        <v>22</v>
      </c>
      <c r="D11" s="3" t="s">
        <v>116</v>
      </c>
      <c r="E11" s="3"/>
      <c r="F11" s="14">
        <v>1</v>
      </c>
      <c r="G11" s="14">
        <v>1</v>
      </c>
      <c r="H11" s="3">
        <v>20</v>
      </c>
    </row>
    <row r="12" ht="30" customHeight="1" spans="1:8">
      <c r="A12" s="13"/>
      <c r="B12" s="12" t="s">
        <v>24</v>
      </c>
      <c r="C12" s="15" t="s">
        <v>25</v>
      </c>
      <c r="D12" s="3" t="s">
        <v>117</v>
      </c>
      <c r="E12" s="3"/>
      <c r="F12" s="3">
        <v>1</v>
      </c>
      <c r="G12" s="3">
        <v>1</v>
      </c>
      <c r="H12" s="3">
        <v>6</v>
      </c>
    </row>
    <row r="13" ht="30" customHeight="1" spans="1:8">
      <c r="A13" s="13"/>
      <c r="B13" s="19"/>
      <c r="C13" s="15" t="s">
        <v>27</v>
      </c>
      <c r="D13" s="3" t="s">
        <v>124</v>
      </c>
      <c r="E13" s="3"/>
      <c r="F13" s="25" t="s">
        <v>32</v>
      </c>
      <c r="G13" s="25" t="s">
        <v>32</v>
      </c>
      <c r="H13" s="3">
        <v>6</v>
      </c>
    </row>
    <row r="14" ht="30" customHeight="1" spans="1:8">
      <c r="A14" s="13"/>
      <c r="B14" s="19"/>
      <c r="C14" s="3" t="s">
        <v>125</v>
      </c>
      <c r="D14" s="3" t="s">
        <v>126</v>
      </c>
      <c r="E14" s="3"/>
      <c r="F14" s="3" t="s">
        <v>127</v>
      </c>
      <c r="G14" s="3" t="s">
        <v>127</v>
      </c>
      <c r="H14" s="3">
        <v>8</v>
      </c>
    </row>
    <row r="15" ht="30" customHeight="1" spans="1:8">
      <c r="A15" s="13"/>
      <c r="B15" s="12" t="s">
        <v>29</v>
      </c>
      <c r="C15" s="3" t="s">
        <v>119</v>
      </c>
      <c r="D15" s="3" t="s">
        <v>120</v>
      </c>
      <c r="E15" s="3"/>
      <c r="F15" s="3" t="s">
        <v>121</v>
      </c>
      <c r="G15" s="3" t="s">
        <v>121</v>
      </c>
      <c r="H15" s="3">
        <v>15</v>
      </c>
    </row>
    <row r="16" ht="30" customHeight="1" spans="1:8">
      <c r="A16" s="13"/>
      <c r="B16" s="24"/>
      <c r="C16" s="15" t="s">
        <v>30</v>
      </c>
      <c r="D16" s="3" t="s">
        <v>122</v>
      </c>
      <c r="E16" s="3"/>
      <c r="F16" s="14">
        <v>1</v>
      </c>
      <c r="G16" s="14">
        <v>1</v>
      </c>
      <c r="H16" s="3">
        <v>15</v>
      </c>
    </row>
    <row r="17" ht="41" customHeight="1" spans="1:8">
      <c r="A17" s="19"/>
      <c r="B17" s="3" t="s">
        <v>111</v>
      </c>
      <c r="C17" s="15" t="s">
        <v>112</v>
      </c>
      <c r="D17" s="16" t="s">
        <v>123</v>
      </c>
      <c r="E17" s="17"/>
      <c r="F17" s="3" t="s">
        <v>114</v>
      </c>
      <c r="G17" s="3" t="s">
        <v>114</v>
      </c>
      <c r="H17" s="3">
        <v>9</v>
      </c>
    </row>
    <row r="18" ht="30" customHeight="1" spans="1:8">
      <c r="A18" s="3" t="s">
        <v>37</v>
      </c>
      <c r="B18" s="11">
        <f>SUM(H11:H17,G9)</f>
        <v>98.3333333333333</v>
      </c>
      <c r="C18" s="11"/>
      <c r="D18" s="11"/>
      <c r="E18" s="11"/>
      <c r="F18" s="11"/>
      <c r="G18" s="11"/>
      <c r="H18" s="11"/>
    </row>
    <row r="19" ht="180" customHeight="1" spans="1:8">
      <c r="A19" s="3" t="s">
        <v>38</v>
      </c>
      <c r="B19" s="3"/>
      <c r="C19" s="4" t="s">
        <v>39</v>
      </c>
      <c r="D19" s="4"/>
      <c r="E19" s="4"/>
      <c r="F19" s="4"/>
      <c r="G19" s="4"/>
      <c r="H19" s="4"/>
    </row>
    <row r="20" ht="180" customHeight="1" spans="1:8">
      <c r="A20" s="3" t="s">
        <v>40</v>
      </c>
      <c r="B20" s="3"/>
      <c r="C20" s="4" t="s">
        <v>115</v>
      </c>
      <c r="D20" s="4"/>
      <c r="E20" s="4"/>
      <c r="F20" s="4"/>
      <c r="G20" s="4"/>
      <c r="H20" s="4"/>
    </row>
    <row r="21" ht="180" customHeight="1" spans="1:8">
      <c r="A21" s="3" t="s">
        <v>42</v>
      </c>
      <c r="B21" s="3"/>
      <c r="C21" s="3" t="s">
        <v>43</v>
      </c>
      <c r="D21" s="3"/>
      <c r="E21" s="3"/>
      <c r="F21" s="3"/>
      <c r="G21" s="3"/>
      <c r="H21" s="3"/>
    </row>
    <row r="22" ht="134.1" customHeight="1" spans="1:8">
      <c r="A22" s="20" t="s">
        <v>44</v>
      </c>
      <c r="B22" s="21"/>
      <c r="C22" s="21"/>
      <c r="D22" s="21"/>
      <c r="E22" s="21"/>
      <c r="F22" s="21"/>
      <c r="G22" s="21"/>
      <c r="H22" s="21"/>
    </row>
  </sheetData>
  <mergeCells count="35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D17:E17"/>
    <mergeCell ref="B18:H18"/>
    <mergeCell ref="A19:B19"/>
    <mergeCell ref="C19:H19"/>
    <mergeCell ref="A20:B20"/>
    <mergeCell ref="C20:H20"/>
    <mergeCell ref="A21:B21"/>
    <mergeCell ref="C21:H21"/>
    <mergeCell ref="A22:H22"/>
    <mergeCell ref="A10:A17"/>
    <mergeCell ref="B12:B14"/>
    <mergeCell ref="B15:B16"/>
    <mergeCell ref="A8:B9"/>
  </mergeCells>
  <pageMargins left="0.75" right="0.75" top="1" bottom="1" header="0.5" footer="0.5"/>
  <pageSetup paperSize="9" scale="57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workbookViewId="0">
      <selection activeCell="D16" sqref="D16:E16"/>
    </sheetView>
  </sheetViews>
  <sheetFormatPr defaultColWidth="9" defaultRowHeight="13.5" outlineLevelCol="7"/>
  <cols>
    <col min="1" max="7" width="15.625" customWidth="1"/>
    <col min="8" max="8" width="15.375" customWidth="1"/>
  </cols>
  <sheetData>
    <row r="1" ht="42.95" customHeight="1" spans="1:8">
      <c r="A1" s="1" t="s">
        <v>92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93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52</v>
      </c>
      <c r="B3" s="3"/>
      <c r="C3" s="3" t="s">
        <v>81</v>
      </c>
      <c r="D3" s="3"/>
      <c r="E3" s="3"/>
      <c r="F3" s="3"/>
      <c r="G3" s="3"/>
      <c r="H3" s="3"/>
    </row>
    <row r="4" ht="67" customHeight="1" spans="1:8">
      <c r="A4" s="3" t="s">
        <v>94</v>
      </c>
      <c r="B4" s="3"/>
      <c r="C4" s="4" t="s">
        <v>95</v>
      </c>
      <c r="D4" s="4"/>
      <c r="E4" s="4"/>
      <c r="F4" s="3" t="s">
        <v>96</v>
      </c>
      <c r="G4" s="3"/>
      <c r="H4" s="3" t="s">
        <v>3</v>
      </c>
    </row>
    <row r="5" ht="30.75" customHeight="1" spans="1:8">
      <c r="A5" s="3" t="s">
        <v>97</v>
      </c>
      <c r="B5" s="3"/>
      <c r="C5" s="4" t="s">
        <v>98</v>
      </c>
      <c r="D5" s="4"/>
      <c r="E5" s="4"/>
      <c r="F5" s="4"/>
      <c r="G5" s="4"/>
      <c r="H5" s="4"/>
    </row>
    <row r="6" ht="43.5" customHeight="1" spans="1:8">
      <c r="A6" s="3" t="s">
        <v>99</v>
      </c>
      <c r="B6" s="3"/>
      <c r="C6" s="4" t="s">
        <v>100</v>
      </c>
      <c r="D6" s="4"/>
      <c r="E6" s="4"/>
      <c r="F6" s="4"/>
      <c r="G6" s="4"/>
      <c r="H6" s="4"/>
    </row>
    <row r="7" ht="30" customHeight="1" spans="1:8">
      <c r="A7" s="3" t="s">
        <v>101</v>
      </c>
      <c r="B7" s="3"/>
      <c r="C7" s="4" t="s">
        <v>102</v>
      </c>
      <c r="D7" s="4"/>
      <c r="E7" s="4"/>
      <c r="F7" s="4"/>
      <c r="G7" s="4"/>
      <c r="H7" s="4"/>
    </row>
    <row r="8" ht="86.25" customHeight="1" spans="1:8">
      <c r="A8" s="5" t="s">
        <v>6</v>
      </c>
      <c r="B8" s="6"/>
      <c r="C8" s="3"/>
      <c r="D8" s="3" t="s">
        <v>7</v>
      </c>
      <c r="E8" s="3" t="s">
        <v>8</v>
      </c>
      <c r="F8" s="3" t="s">
        <v>9</v>
      </c>
      <c r="G8" s="5" t="s">
        <v>10</v>
      </c>
      <c r="H8" s="6"/>
    </row>
    <row r="9" ht="30" customHeight="1" spans="1:8">
      <c r="A9" s="7"/>
      <c r="B9" s="8"/>
      <c r="C9" s="3" t="s">
        <v>103</v>
      </c>
      <c r="D9" s="9">
        <v>0.47</v>
      </c>
      <c r="E9" s="9">
        <v>0.47</v>
      </c>
      <c r="F9" s="10">
        <f>E9/D9</f>
        <v>1</v>
      </c>
      <c r="G9" s="11">
        <f>20*F9</f>
        <v>20</v>
      </c>
      <c r="H9" s="11"/>
    </row>
    <row r="10" ht="43.5" customHeight="1" spans="1:8">
      <c r="A10" s="12" t="s">
        <v>104</v>
      </c>
      <c r="B10" s="3" t="s">
        <v>15</v>
      </c>
      <c r="C10" s="3" t="s">
        <v>16</v>
      </c>
      <c r="D10" s="12" t="s">
        <v>17</v>
      </c>
      <c r="E10" s="12"/>
      <c r="F10" s="12" t="s">
        <v>18</v>
      </c>
      <c r="G10" s="12" t="s">
        <v>19</v>
      </c>
      <c r="H10" s="12" t="s">
        <v>20</v>
      </c>
    </row>
    <row r="11" ht="30" customHeight="1" spans="1:8">
      <c r="A11" s="13"/>
      <c r="B11" s="12" t="s">
        <v>21</v>
      </c>
      <c r="C11" s="3" t="s">
        <v>22</v>
      </c>
      <c r="D11" s="3" t="s">
        <v>116</v>
      </c>
      <c r="E11" s="3"/>
      <c r="F11" s="14">
        <v>1</v>
      </c>
      <c r="G11" s="14">
        <v>1</v>
      </c>
      <c r="H11" s="3">
        <v>20</v>
      </c>
    </row>
    <row r="12" ht="30" customHeight="1" spans="1:8">
      <c r="A12" s="13"/>
      <c r="B12" s="12" t="s">
        <v>24</v>
      </c>
      <c r="C12" s="15" t="s">
        <v>25</v>
      </c>
      <c r="D12" s="3" t="s">
        <v>117</v>
      </c>
      <c r="E12" s="3"/>
      <c r="F12" s="3">
        <v>11</v>
      </c>
      <c r="G12" s="3">
        <v>11</v>
      </c>
      <c r="H12" s="3">
        <v>10</v>
      </c>
    </row>
    <row r="13" ht="30" customHeight="1" spans="1:8">
      <c r="A13" s="13"/>
      <c r="B13" s="19"/>
      <c r="C13" s="3" t="s">
        <v>125</v>
      </c>
      <c r="D13" s="3" t="s">
        <v>126</v>
      </c>
      <c r="E13" s="3"/>
      <c r="F13" s="3" t="s">
        <v>127</v>
      </c>
      <c r="G13" s="3" t="s">
        <v>127</v>
      </c>
      <c r="H13" s="3">
        <v>10</v>
      </c>
    </row>
    <row r="14" ht="30" customHeight="1" spans="1:8">
      <c r="A14" s="13"/>
      <c r="B14" s="12" t="s">
        <v>29</v>
      </c>
      <c r="C14" s="3" t="s">
        <v>119</v>
      </c>
      <c r="D14" s="3" t="s">
        <v>120</v>
      </c>
      <c r="E14" s="3"/>
      <c r="F14" s="3" t="s">
        <v>121</v>
      </c>
      <c r="G14" s="3" t="s">
        <v>121</v>
      </c>
      <c r="H14" s="3">
        <v>15</v>
      </c>
    </row>
    <row r="15" ht="30" customHeight="1" spans="1:8">
      <c r="A15" s="13"/>
      <c r="B15" s="24"/>
      <c r="C15" s="15" t="s">
        <v>30</v>
      </c>
      <c r="D15" s="3" t="s">
        <v>122</v>
      </c>
      <c r="E15" s="3"/>
      <c r="F15" s="14">
        <v>1</v>
      </c>
      <c r="G15" s="14">
        <v>1</v>
      </c>
      <c r="H15" s="3">
        <v>15</v>
      </c>
    </row>
    <row r="16" ht="41" customHeight="1" spans="1:8">
      <c r="A16" s="19"/>
      <c r="B16" s="3" t="s">
        <v>111</v>
      </c>
      <c r="C16" s="15" t="s">
        <v>112</v>
      </c>
      <c r="D16" s="16" t="s">
        <v>128</v>
      </c>
      <c r="E16" s="17"/>
      <c r="F16" s="3" t="s">
        <v>114</v>
      </c>
      <c r="G16" s="3" t="s">
        <v>114</v>
      </c>
      <c r="H16" s="3">
        <v>9</v>
      </c>
    </row>
    <row r="17" ht="30" customHeight="1" spans="1:8">
      <c r="A17" s="3" t="s">
        <v>37</v>
      </c>
      <c r="B17" s="11">
        <f>SUM(H11:H16,G9)</f>
        <v>99</v>
      </c>
      <c r="C17" s="11"/>
      <c r="D17" s="11"/>
      <c r="E17" s="11"/>
      <c r="F17" s="11"/>
      <c r="G17" s="11"/>
      <c r="H17" s="11"/>
    </row>
    <row r="18" ht="180" customHeight="1" spans="1:8">
      <c r="A18" s="3" t="s">
        <v>38</v>
      </c>
      <c r="B18" s="3"/>
      <c r="C18" s="4" t="s">
        <v>39</v>
      </c>
      <c r="D18" s="4"/>
      <c r="E18" s="4"/>
      <c r="F18" s="4"/>
      <c r="G18" s="4"/>
      <c r="H18" s="4"/>
    </row>
    <row r="19" ht="180" customHeight="1" spans="1:8">
      <c r="A19" s="3" t="s">
        <v>40</v>
      </c>
      <c r="B19" s="3"/>
      <c r="C19" s="4" t="s">
        <v>115</v>
      </c>
      <c r="D19" s="4"/>
      <c r="E19" s="4"/>
      <c r="F19" s="4"/>
      <c r="G19" s="4"/>
      <c r="H19" s="4"/>
    </row>
    <row r="20" ht="180" customHeight="1" spans="1:8">
      <c r="A20" s="3" t="s">
        <v>42</v>
      </c>
      <c r="B20" s="3"/>
      <c r="C20" s="3" t="s">
        <v>43</v>
      </c>
      <c r="D20" s="3"/>
      <c r="E20" s="3"/>
      <c r="F20" s="3"/>
      <c r="G20" s="3"/>
      <c r="H20" s="3"/>
    </row>
    <row r="21" ht="134.1" customHeight="1" spans="1:8">
      <c r="A21" s="20" t="s">
        <v>44</v>
      </c>
      <c r="B21" s="21"/>
      <c r="C21" s="21"/>
      <c r="D21" s="21"/>
      <c r="E21" s="21"/>
      <c r="F21" s="21"/>
      <c r="G21" s="21"/>
      <c r="H21" s="21"/>
    </row>
  </sheetData>
  <mergeCells count="34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B17:H17"/>
    <mergeCell ref="A18:B18"/>
    <mergeCell ref="C18:H18"/>
    <mergeCell ref="A19:B19"/>
    <mergeCell ref="C19:H19"/>
    <mergeCell ref="A20:B20"/>
    <mergeCell ref="C20:H20"/>
    <mergeCell ref="A21:H21"/>
    <mergeCell ref="A10:A16"/>
    <mergeCell ref="B12:B13"/>
    <mergeCell ref="B14:B15"/>
    <mergeCell ref="A8:B9"/>
  </mergeCells>
  <pageMargins left="0.75" right="0.75" top="1" bottom="1" header="0.5" footer="0.5"/>
  <pageSetup paperSize="9" scale="58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opLeftCell="A11" workbookViewId="0">
      <selection activeCell="I13" sqref="I13"/>
    </sheetView>
  </sheetViews>
  <sheetFormatPr defaultColWidth="9" defaultRowHeight="13.5" outlineLevelCol="7"/>
  <cols>
    <col min="1" max="7" width="15.625" customWidth="1"/>
    <col min="8" max="8" width="15.375" customWidth="1"/>
  </cols>
  <sheetData>
    <row r="1" ht="42.95" customHeight="1" spans="1:8">
      <c r="A1" s="1" t="s">
        <v>92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93</v>
      </c>
      <c r="B2" s="2"/>
      <c r="C2" s="2"/>
      <c r="D2" s="2"/>
      <c r="E2" s="2"/>
      <c r="F2" s="2"/>
      <c r="G2" s="2"/>
      <c r="H2" s="2"/>
    </row>
    <row r="3" ht="30" customHeight="1" spans="1:8">
      <c r="A3" s="3" t="s">
        <v>52</v>
      </c>
      <c r="B3" s="3"/>
      <c r="C3" s="3" t="s">
        <v>83</v>
      </c>
      <c r="D3" s="3"/>
      <c r="E3" s="3"/>
      <c r="F3" s="3"/>
      <c r="G3" s="3"/>
      <c r="H3" s="3"/>
    </row>
    <row r="4" ht="67" customHeight="1" spans="1:8">
      <c r="A4" s="3" t="s">
        <v>94</v>
      </c>
      <c r="B4" s="3"/>
      <c r="C4" s="4" t="s">
        <v>95</v>
      </c>
      <c r="D4" s="4"/>
      <c r="E4" s="4"/>
      <c r="F4" s="3" t="s">
        <v>96</v>
      </c>
      <c r="G4" s="3"/>
      <c r="H4" s="3" t="s">
        <v>3</v>
      </c>
    </row>
    <row r="5" ht="59.25" customHeight="1" spans="1:8">
      <c r="A5" s="3" t="s">
        <v>97</v>
      </c>
      <c r="B5" s="3"/>
      <c r="C5" s="4" t="s">
        <v>98</v>
      </c>
      <c r="D5" s="4"/>
      <c r="E5" s="4"/>
      <c r="F5" s="4"/>
      <c r="G5" s="4"/>
      <c r="H5" s="4"/>
    </row>
    <row r="6" ht="43.5" customHeight="1" spans="1:8">
      <c r="A6" s="3" t="s">
        <v>99</v>
      </c>
      <c r="B6" s="3"/>
      <c r="C6" s="4" t="s">
        <v>100</v>
      </c>
      <c r="D6" s="4"/>
      <c r="E6" s="4"/>
      <c r="F6" s="4"/>
      <c r="G6" s="4"/>
      <c r="H6" s="4"/>
    </row>
    <row r="7" ht="45" customHeight="1" spans="1:8">
      <c r="A7" s="3" t="s">
        <v>101</v>
      </c>
      <c r="B7" s="3"/>
      <c r="C7" s="4" t="s">
        <v>102</v>
      </c>
      <c r="D7" s="4"/>
      <c r="E7" s="4"/>
      <c r="F7" s="4"/>
      <c r="G7" s="4"/>
      <c r="H7" s="4"/>
    </row>
    <row r="8" ht="86.25" customHeight="1" spans="1:8">
      <c r="A8" s="5" t="s">
        <v>6</v>
      </c>
      <c r="B8" s="6"/>
      <c r="C8" s="3"/>
      <c r="D8" s="3" t="s">
        <v>7</v>
      </c>
      <c r="E8" s="3" t="s">
        <v>8</v>
      </c>
      <c r="F8" s="3" t="s">
        <v>9</v>
      </c>
      <c r="G8" s="5" t="s">
        <v>10</v>
      </c>
      <c r="H8" s="6"/>
    </row>
    <row r="9" ht="30.75" customHeight="1" spans="1:8">
      <c r="A9" s="7"/>
      <c r="B9" s="8"/>
      <c r="C9" s="3" t="s">
        <v>103</v>
      </c>
      <c r="D9" s="9">
        <v>28.68</v>
      </c>
      <c r="E9" s="9">
        <v>26.63</v>
      </c>
      <c r="F9" s="10">
        <f>E9/D9</f>
        <v>0.928521617852162</v>
      </c>
      <c r="G9" s="11">
        <f>20*F9</f>
        <v>18.5704323570432</v>
      </c>
      <c r="H9" s="11"/>
    </row>
    <row r="10" ht="43.5" customHeight="1" spans="1:8">
      <c r="A10" s="12" t="s">
        <v>104</v>
      </c>
      <c r="B10" s="3" t="s">
        <v>15</v>
      </c>
      <c r="C10" s="3" t="s">
        <v>16</v>
      </c>
      <c r="D10" s="12" t="s">
        <v>17</v>
      </c>
      <c r="E10" s="12"/>
      <c r="F10" s="12" t="s">
        <v>18</v>
      </c>
      <c r="G10" s="12" t="s">
        <v>19</v>
      </c>
      <c r="H10" s="12" t="s">
        <v>20</v>
      </c>
    </row>
    <row r="11" ht="30.75" customHeight="1" spans="1:8">
      <c r="A11" s="13"/>
      <c r="B11" s="12" t="s">
        <v>21</v>
      </c>
      <c r="C11" s="3" t="s">
        <v>22</v>
      </c>
      <c r="D11" s="3" t="s">
        <v>116</v>
      </c>
      <c r="E11" s="3"/>
      <c r="F11" s="14">
        <v>1</v>
      </c>
      <c r="G11" s="14">
        <v>1</v>
      </c>
      <c r="H11" s="3">
        <v>20</v>
      </c>
    </row>
    <row r="12" ht="30" customHeight="1" spans="1:8">
      <c r="A12" s="13"/>
      <c r="B12" s="12" t="s">
        <v>24</v>
      </c>
      <c r="C12" s="15" t="s">
        <v>25</v>
      </c>
      <c r="D12" s="3" t="s">
        <v>117</v>
      </c>
      <c r="E12" s="3"/>
      <c r="F12" s="3">
        <v>7</v>
      </c>
      <c r="G12" s="3">
        <v>7</v>
      </c>
      <c r="H12" s="3">
        <v>6</v>
      </c>
    </row>
    <row r="13" ht="30" customHeight="1" spans="1:8">
      <c r="A13" s="13"/>
      <c r="B13" s="19"/>
      <c r="C13" s="3" t="s">
        <v>27</v>
      </c>
      <c r="D13" s="16" t="s">
        <v>118</v>
      </c>
      <c r="E13" s="17"/>
      <c r="F13" s="14">
        <v>1</v>
      </c>
      <c r="G13" s="14">
        <v>1</v>
      </c>
      <c r="H13" s="3">
        <v>6</v>
      </c>
    </row>
    <row r="14" ht="30" customHeight="1" spans="1:8">
      <c r="A14" s="13"/>
      <c r="B14" s="19"/>
      <c r="C14" s="3" t="s">
        <v>125</v>
      </c>
      <c r="D14" s="3" t="s">
        <v>129</v>
      </c>
      <c r="E14" s="3"/>
      <c r="F14" s="3" t="s">
        <v>127</v>
      </c>
      <c r="G14" s="3" t="s">
        <v>127</v>
      </c>
      <c r="H14" s="3">
        <v>8</v>
      </c>
    </row>
    <row r="15" ht="30" customHeight="1" spans="1:8">
      <c r="A15" s="13"/>
      <c r="B15" s="12" t="s">
        <v>29</v>
      </c>
      <c r="C15" s="3" t="s">
        <v>119</v>
      </c>
      <c r="D15" s="3" t="s">
        <v>120</v>
      </c>
      <c r="E15" s="3"/>
      <c r="F15" s="3" t="s">
        <v>121</v>
      </c>
      <c r="G15" s="3" t="s">
        <v>121</v>
      </c>
      <c r="H15" s="3">
        <v>10</v>
      </c>
    </row>
    <row r="16" ht="30" customHeight="1" spans="1:8">
      <c r="A16" s="13"/>
      <c r="B16" s="19"/>
      <c r="C16" s="15" t="s">
        <v>30</v>
      </c>
      <c r="D16" s="3" t="s">
        <v>122</v>
      </c>
      <c r="E16" s="3"/>
      <c r="F16" s="14">
        <v>1</v>
      </c>
      <c r="G16" s="14">
        <v>1</v>
      </c>
      <c r="H16" s="3">
        <v>10</v>
      </c>
    </row>
    <row r="17" ht="41" customHeight="1" spans="1:8">
      <c r="A17" s="13"/>
      <c r="B17" s="24"/>
      <c r="C17" s="3" t="s">
        <v>130</v>
      </c>
      <c r="D17" s="16" t="s">
        <v>131</v>
      </c>
      <c r="E17" s="17"/>
      <c r="F17" s="14">
        <v>1</v>
      </c>
      <c r="G17" s="14">
        <v>1</v>
      </c>
      <c r="H17" s="3">
        <v>10</v>
      </c>
    </row>
    <row r="18" ht="41" customHeight="1" spans="1:8">
      <c r="A18" s="19"/>
      <c r="B18" s="3" t="s">
        <v>111</v>
      </c>
      <c r="C18" s="15" t="s">
        <v>112</v>
      </c>
      <c r="D18" s="16" t="s">
        <v>128</v>
      </c>
      <c r="E18" s="17"/>
      <c r="F18" s="3" t="s">
        <v>114</v>
      </c>
      <c r="G18" s="3" t="s">
        <v>114</v>
      </c>
      <c r="H18" s="3">
        <v>9</v>
      </c>
    </row>
    <row r="19" ht="30" customHeight="1" spans="1:8">
      <c r="A19" s="3" t="s">
        <v>37</v>
      </c>
      <c r="B19" s="11">
        <f>SUM(H11:H18,G9)</f>
        <v>97.5704323570432</v>
      </c>
      <c r="C19" s="11"/>
      <c r="D19" s="11"/>
      <c r="E19" s="11"/>
      <c r="F19" s="11"/>
      <c r="G19" s="11"/>
      <c r="H19" s="11"/>
    </row>
    <row r="20" ht="180" customHeight="1" spans="1:8">
      <c r="A20" s="3" t="s">
        <v>38</v>
      </c>
      <c r="B20" s="3"/>
      <c r="C20" s="4" t="s">
        <v>39</v>
      </c>
      <c r="D20" s="4"/>
      <c r="E20" s="4"/>
      <c r="F20" s="4"/>
      <c r="G20" s="4"/>
      <c r="H20" s="4"/>
    </row>
    <row r="21" ht="180" customHeight="1" spans="1:8">
      <c r="A21" s="3" t="s">
        <v>40</v>
      </c>
      <c r="B21" s="3"/>
      <c r="C21" s="4" t="s">
        <v>115</v>
      </c>
      <c r="D21" s="4"/>
      <c r="E21" s="4"/>
      <c r="F21" s="4"/>
      <c r="G21" s="4"/>
      <c r="H21" s="4"/>
    </row>
    <row r="22" ht="180" customHeight="1" spans="1:8">
      <c r="A22" s="3" t="s">
        <v>42</v>
      </c>
      <c r="B22" s="3"/>
      <c r="C22" s="3" t="s">
        <v>43</v>
      </c>
      <c r="D22" s="3"/>
      <c r="E22" s="3"/>
      <c r="F22" s="3"/>
      <c r="G22" s="3"/>
      <c r="H22" s="3"/>
    </row>
    <row r="23" ht="134.1" customHeight="1" spans="1:8">
      <c r="A23" s="20" t="s">
        <v>44</v>
      </c>
      <c r="B23" s="21"/>
      <c r="C23" s="21"/>
      <c r="D23" s="21"/>
      <c r="E23" s="21"/>
      <c r="F23" s="21"/>
      <c r="G23" s="21"/>
      <c r="H23" s="21"/>
    </row>
  </sheetData>
  <mergeCells count="36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B19:H19"/>
    <mergeCell ref="A20:B20"/>
    <mergeCell ref="C20:H20"/>
    <mergeCell ref="A21:B21"/>
    <mergeCell ref="C21:H21"/>
    <mergeCell ref="A22:B22"/>
    <mergeCell ref="C22:H22"/>
    <mergeCell ref="A23:H23"/>
    <mergeCell ref="A10:A18"/>
    <mergeCell ref="B12:B14"/>
    <mergeCell ref="B15:B17"/>
    <mergeCell ref="A8:B9"/>
  </mergeCells>
  <pageMargins left="0.75" right="0.75" top="1" bottom="1" header="0.5" footer="0.5"/>
  <pageSetup paperSize="9" scale="5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整体自评表</vt:lpstr>
      <vt:lpstr>部门整体汇总表</vt:lpstr>
      <vt:lpstr>项目自评汇总表</vt:lpstr>
      <vt:lpstr>项目自评表</vt:lpstr>
      <vt:lpstr>项目自评表 (2)</vt:lpstr>
      <vt:lpstr>项目自评表 (3)</vt:lpstr>
      <vt:lpstr>项目自评表 (4)</vt:lpstr>
      <vt:lpstr>项目自评表 (5)</vt:lpstr>
      <vt:lpstr>项目自评表 (6)</vt:lpstr>
      <vt:lpstr>项目自评表 (7)</vt:lpstr>
      <vt:lpstr>项目自评表 (8)</vt:lpstr>
      <vt:lpstr>项目自评表 (9)</vt:lpstr>
      <vt:lpstr>项目自评表 (10)</vt:lpstr>
      <vt:lpstr>第三方机构绩效评价报告备案表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泡面大师</cp:lastModifiedBy>
  <dcterms:created xsi:type="dcterms:W3CDTF">2022-01-13T09:26:00Z</dcterms:created>
  <dcterms:modified xsi:type="dcterms:W3CDTF">2025-04-24T11:11:46Z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8650A3782A5E4395901C8F5DBE75931C_13</vt:lpwstr>
  </property>
  <property fmtid="{D5CDD505-2E9C-101B-9397-08002B2CF9AE}" pid="3" name="KSOProductBuildVer">
    <vt:lpwstr>2052-12.1.0.20784</vt:lpwstr>
  </property>
</Properties>
</file>