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1.党建经费" sheetId="2" r:id="rId1"/>
    <sheet name="2.教师待遇" sheetId="7" r:id="rId2"/>
    <sheet name="3.临聘人员工资" sheetId="8" r:id="rId3"/>
    <sheet name="4.校车补贴" sheetId="9" r:id="rId4"/>
    <sheet name="5.校园安保" sheetId="10" r:id="rId5"/>
    <sheet name="6.定额补助" sheetId="11" r:id="rId6"/>
    <sheet name="7.课后服务财政补助" sheetId="13" r:id="rId7"/>
    <sheet name="8.华师合作办学" sheetId="15" r:id="rId8"/>
    <sheet name="9.民办学校公用经费" sheetId="17" r:id="rId9"/>
    <sheet name="10.美联学校公用经费" sheetId="18" r:id="rId10"/>
    <sheet name="11.义务段学校教辅费" sheetId="20" r:id="rId11"/>
    <sheet name="12.普惠性民办幼儿园奖补资金" sheetId="21" r:id="rId12"/>
    <sheet name="13.珠心算" sheetId="25" r:id="rId13"/>
    <sheet name="14.教育发展保障中心项目" sheetId="26" r:id="rId14"/>
    <sheet name="15.教育教学" sheetId="30" r:id="rId15"/>
    <sheet name="16.体卫艺专项补助" sheetId="31"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<sst xmlns="http://schemas.openxmlformats.org/spreadsheetml/2006/main" count="1013" uniqueCount="285">
  <si>
    <t>2024年度党建经费项目绩效自评表</t>
  </si>
  <si>
    <t>单位名称：东西湖区教育局                                    填报日期：2025年4月6日</t>
  </si>
  <si>
    <t>项目名称</t>
  </si>
  <si>
    <t>党建经费</t>
  </si>
  <si>
    <t>主管部门</t>
  </si>
  <si>
    <t>区教育局</t>
  </si>
  <si>
    <t>项目实施单位</t>
  </si>
  <si>
    <t>组干科</t>
  </si>
  <si>
    <t>项目类别</t>
  </si>
  <si>
    <r>
      <rPr>
        <sz val="10.5"/>
        <color theme="1"/>
        <rFont val="宋体"/>
        <charset val="134"/>
      </rPr>
      <t xml:space="preserve">1、部门预算项目   </t>
    </r>
    <r>
      <rPr>
        <sz val="10.5"/>
        <color theme="1"/>
        <rFont val="Arial"/>
        <charset val="134"/>
      </rPr>
      <t>√</t>
    </r>
    <r>
      <rPr>
        <sz val="10.5"/>
        <color theme="1"/>
        <rFont val="宋体"/>
        <charset val="134"/>
      </rPr>
      <t xml:space="preserve">   2、区直专项   □</t>
    </r>
  </si>
  <si>
    <t>项目属性</t>
  </si>
  <si>
    <r>
      <rPr>
        <sz val="10.5"/>
        <color theme="1"/>
        <rFont val="宋体"/>
        <charset val="134"/>
      </rPr>
      <t xml:space="preserve">1、持续性项目     </t>
    </r>
    <r>
      <rPr>
        <sz val="10.5"/>
        <color theme="1"/>
        <rFont val="Arial"/>
        <charset val="134"/>
      </rPr>
      <t>√</t>
    </r>
    <r>
      <rPr>
        <sz val="10.5"/>
        <color theme="1"/>
        <rFont val="宋体"/>
        <charset val="134"/>
      </rPr>
      <t xml:space="preserve">   2、新增性项目 □</t>
    </r>
  </si>
  <si>
    <t>项目类型</t>
  </si>
  <si>
    <r>
      <rPr>
        <sz val="10.5"/>
        <color theme="1"/>
        <rFont val="宋体"/>
        <charset val="134"/>
      </rPr>
      <t xml:space="preserve">1、常年性项目     </t>
    </r>
    <r>
      <rPr>
        <sz val="10.5"/>
        <color theme="1"/>
        <rFont val="Arial"/>
        <charset val="134"/>
      </rPr>
      <t>√</t>
    </r>
    <r>
      <rPr>
        <sz val="10.5"/>
        <color theme="1"/>
        <rFont val="宋体"/>
        <charset val="134"/>
      </rPr>
      <t xml:space="preserve">   2、延续性项目 □      3、一次性项目 □</t>
    </r>
  </si>
  <si>
    <t>预算执行
情况（万元）
（20分）</t>
  </si>
  <si>
    <t>预算数（A）</t>
  </si>
  <si>
    <t>执行数（B）</t>
  </si>
  <si>
    <t>执行率（B/A）</t>
  </si>
  <si>
    <t>得分
（20分*执行率）</t>
  </si>
  <si>
    <t>年度财政资金总额</t>
  </si>
  <si>
    <r>
      <rPr>
        <sz val="10.5"/>
        <color theme="1"/>
        <rFont val="宋体"/>
        <charset val="134"/>
      </rPr>
      <t>年度
绩效
目标
（</t>
    </r>
    <r>
      <rPr>
        <sz val="10"/>
        <color theme="1"/>
        <rFont val="宋体"/>
        <charset val="134"/>
      </rPr>
      <t>80</t>
    </r>
    <r>
      <rPr>
        <sz val="10.5"/>
        <color theme="1"/>
        <rFont val="宋体"/>
        <charset val="134"/>
      </rPr>
      <t>分）</t>
    </r>
  </si>
  <si>
    <t>一级指标</t>
  </si>
  <si>
    <t>二级指标</t>
  </si>
  <si>
    <t>三级指标</t>
  </si>
  <si>
    <t>年初目标值（A）</t>
  </si>
  <si>
    <t>实际完成值（B）</t>
  </si>
  <si>
    <t>得分</t>
  </si>
  <si>
    <t>成本指标（20分）</t>
  </si>
  <si>
    <t>经济成本指标</t>
  </si>
  <si>
    <t>党员人均活动成本</t>
  </si>
  <si>
    <t>不低于200元/人</t>
  </si>
  <si>
    <t>产出指标（20分）</t>
  </si>
  <si>
    <t>数量指标</t>
  </si>
  <si>
    <t>全年党支部主题日活动次数</t>
  </si>
  <si>
    <t>质量指标</t>
  </si>
  <si>
    <t>培训合格率</t>
  </si>
  <si>
    <t>效益指标（30分）</t>
  </si>
  <si>
    <r>
      <rPr>
        <sz val="10.5"/>
        <color theme="1"/>
        <rFont val="宋体"/>
        <charset val="134"/>
      </rPr>
      <t>社会效益</t>
    </r>
    <r>
      <rPr>
        <sz val="10.5"/>
        <color theme="1"/>
        <rFont val="Calibri"/>
        <charset val="134"/>
      </rPr>
      <t xml:space="preserve">
</t>
    </r>
    <r>
      <rPr>
        <sz val="10.5"/>
        <color theme="1"/>
        <rFont val="宋体"/>
        <charset val="134"/>
      </rPr>
      <t>指标</t>
    </r>
  </si>
  <si>
    <t>提高全区教育系统党员的政治素质和服务质量</t>
  </si>
  <si>
    <t>有效提高</t>
  </si>
  <si>
    <t>满意度指标（10分）</t>
  </si>
  <si>
    <t>服务对象满意度指标</t>
  </si>
  <si>
    <t>党员满意度</t>
  </si>
  <si>
    <t>≧90%</t>
  </si>
  <si>
    <t>总分</t>
  </si>
  <si>
    <t>偏差大或
目标未完成
原因分析</t>
  </si>
  <si>
    <t>资金执行率较低，主要原因项目请款进度较慢。</t>
  </si>
  <si>
    <t>改进措施及
结果应用方案</t>
  </si>
  <si>
    <t>加强党员教育培训，丰富党员活动，提升基层党员党性修养。</t>
  </si>
  <si>
    <t>单位主要负责人
签批意见</t>
  </si>
  <si>
    <t xml:space="preserve">   
                         签名：               
                                                年    月     日</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</si>
  <si>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</si>
  <si>
    <t>2024年度教师待遇项目绩效自评表</t>
  </si>
  <si>
    <t>教师待遇</t>
  </si>
  <si>
    <t>教工科</t>
  </si>
  <si>
    <t>按上级拨付要求执行</t>
  </si>
  <si>
    <t>义务段教师人数</t>
  </si>
  <si>
    <t>绩效增量合规性</t>
  </si>
  <si>
    <t>合规</t>
  </si>
  <si>
    <t>时效指标</t>
  </si>
  <si>
    <t>2024年完成</t>
  </si>
  <si>
    <t>按时完成</t>
  </si>
  <si>
    <t>为打造临空品质教育提供物质保证</t>
  </si>
  <si>
    <t>教师满意度</t>
  </si>
  <si>
    <t>加强各部门之间的沟通与协作，确保请款信息的及时传递和反馈。建立定期沟通机制，及时解决请款过程中出现的问题，避免信息不畅导致的延误。提高审批效率：对于审批人员，可以进行定期的培训，提高审批效率和质量。同时，建立激励机制，鼓励审批人员积极处理请款申请，减少拖延现象。</t>
  </si>
  <si>
    <t xml:space="preserve">    
                         签名：               
                                                年    月     日</t>
  </si>
  <si>
    <t>2024年度临聘人员工资项目绩效自评表</t>
  </si>
  <si>
    <t>临聘人员工资</t>
  </si>
  <si>
    <t>发放到位人数</t>
  </si>
  <si>
    <t>发放合规率</t>
  </si>
  <si>
    <t>每月按时发放</t>
  </si>
  <si>
    <t>满足各学校教学工作需求，确保学校教育教学工作正常进行</t>
  </si>
  <si>
    <t>≥90%</t>
  </si>
  <si>
    <t xml:space="preserve">                         签名：               
                                                年    月     日</t>
  </si>
  <si>
    <t>2024年度校车补贴项目绩效自评表</t>
  </si>
  <si>
    <t>校车补贴</t>
  </si>
  <si>
    <t>安信办</t>
  </si>
  <si>
    <t>不超过预算</t>
  </si>
  <si>
    <t>不超过</t>
  </si>
  <si>
    <t>补贴校车数</t>
  </si>
  <si>
    <t>校车安全责任事故</t>
  </si>
  <si>
    <t>2024年底</t>
  </si>
  <si>
    <t>完成</t>
  </si>
  <si>
    <t>解决农村学生上下学交通安全问题</t>
  </si>
  <si>
    <t>解决</t>
  </si>
  <si>
    <t>学生及家长满意度</t>
  </si>
  <si>
    <t>无</t>
  </si>
  <si>
    <t xml:space="preserve">                       签名：               
                                                年    月     日</t>
  </si>
  <si>
    <t>2024年度校园安保项目绩效自评表</t>
  </si>
  <si>
    <t>校园安保</t>
  </si>
  <si>
    <t>保安人数</t>
  </si>
  <si>
    <t>36人</t>
  </si>
  <si>
    <t>32人</t>
  </si>
  <si>
    <t>重大安全责任事故</t>
  </si>
  <si>
    <t>2024年全年</t>
  </si>
  <si>
    <t>校园平安稳定</t>
  </si>
  <si>
    <t>师生满意度</t>
  </si>
  <si>
    <t>每年保安人数会根据学校数量数量有浮动，导致年末实际完成值与年初目标值存在差异。</t>
  </si>
  <si>
    <t>1.对新开学学校精准测算，做到足额预算；2.优化保安年龄结构，构建平安校园新生态。3.建立保安后备资源库，选拔优秀保安人才按需要及时持证上岗。</t>
  </si>
  <si>
    <t>2024年度定额补助项目绩效自评表</t>
  </si>
  <si>
    <t>定额补助</t>
  </si>
  <si>
    <t>各公办学校、幼儿园　</t>
  </si>
  <si>
    <t>400元每人每年</t>
  </si>
  <si>
    <t>补助在职教职工人数</t>
  </si>
  <si>
    <t>补助覆盖率</t>
  </si>
  <si>
    <t>保障教职工基本需求</t>
  </si>
  <si>
    <t>保障</t>
  </si>
  <si>
    <t>教职工满意度</t>
  </si>
  <si>
    <t>2024年度课后服务贫困生补贴经费管理项目绩效自评表</t>
  </si>
  <si>
    <t>课后服务财政补助</t>
  </si>
  <si>
    <t>东西湖区教育局</t>
  </si>
  <si>
    <t>普教科　</t>
  </si>
  <si>
    <t>义务段学校数</t>
  </si>
  <si>
    <t>减免贫困生人数</t>
  </si>
  <si>
    <t>　补贴覆盖率</t>
  </si>
  <si>
    <t>资金拨付及时</t>
  </si>
  <si>
    <t>及时</t>
  </si>
  <si>
    <t>减轻贫困生家庭负担</t>
  </si>
  <si>
    <t>有效</t>
  </si>
  <si>
    <t>≧95%</t>
  </si>
  <si>
    <t>2024年度华中师范大学临空港实验学校合作办学经费项目绩效自评表</t>
  </si>
  <si>
    <t>华中师范大学临空港实验学校合作办学经费</t>
  </si>
  <si>
    <t>发规科　</t>
  </si>
  <si>
    <r>
      <rPr>
        <sz val="10.5"/>
        <color theme="1"/>
        <rFont val="Arial"/>
        <charset val="134"/>
      </rPr>
      <t>≤</t>
    </r>
    <r>
      <rPr>
        <sz val="10.5"/>
        <color theme="1"/>
        <rFont val="宋体"/>
        <charset val="134"/>
      </rPr>
      <t>190万</t>
    </r>
  </si>
  <si>
    <t>在校生人数</t>
  </si>
  <si>
    <t>&gt;1000</t>
  </si>
  <si>
    <t>　学校办学质量有所提升</t>
  </si>
  <si>
    <t>有效提升</t>
  </si>
  <si>
    <t>2024年内完成率</t>
  </si>
  <si>
    <t>扩大优质义务教育资源</t>
  </si>
  <si>
    <t>周边居民、师生家长满意度</t>
  </si>
  <si>
    <t>因人员变动，资金结余</t>
  </si>
  <si>
    <t>根据具体情况，及时调整预算</t>
  </si>
  <si>
    <t xml:space="preserve">
                         签名：               
                                                年    月     日</t>
  </si>
  <si>
    <t>2024年度区级公用经费项目绩效自评表</t>
  </si>
  <si>
    <t>民办学校公用经费</t>
  </si>
  <si>
    <t>民办学校</t>
  </si>
  <si>
    <t>年度
绩效
目标8
（80分）</t>
  </si>
  <si>
    <t>民办小学生均公用经费标准</t>
  </si>
  <si>
    <t>358.4元/生</t>
  </si>
  <si>
    <t>民办初中公用经费生均标准</t>
  </si>
  <si>
    <t>376.8元/生</t>
  </si>
  <si>
    <t>民办学校公用经费人数</t>
  </si>
  <si>
    <t>民办学校数</t>
  </si>
  <si>
    <t>3所</t>
  </si>
  <si>
    <t>保障学校日常运转</t>
  </si>
  <si>
    <t>教育教学活动顺利开展</t>
  </si>
  <si>
    <t>顺利开展</t>
  </si>
  <si>
    <t>师生满意率</t>
  </si>
  <si>
    <t xml:space="preserve">                             签名：               
                                                年    月     日</t>
  </si>
  <si>
    <t>2024年度美联学校公用经费项目绩效自评表</t>
  </si>
  <si>
    <t>美联学校公用经费</t>
  </si>
  <si>
    <t>财务科</t>
  </si>
  <si>
    <t>小学公用经费生均标准</t>
  </si>
  <si>
    <t>初中公用经费生均标准</t>
  </si>
  <si>
    <t>小学公用经费人数</t>
  </si>
  <si>
    <t>初中公用经费人数</t>
  </si>
  <si>
    <t>2024年度义务段学校教辅费项目绩效自评表</t>
  </si>
  <si>
    <t>义务段学校教辅费</t>
  </si>
  <si>
    <t>普教科</t>
  </si>
  <si>
    <t>初中生均标准</t>
  </si>
  <si>
    <t>135元/生·学期</t>
  </si>
  <si>
    <t>小学1-2年级生均标准</t>
  </si>
  <si>
    <t>50元/生·学期</t>
  </si>
  <si>
    <t>小学3-6年级生均标准</t>
  </si>
  <si>
    <t>70元/生·学期</t>
  </si>
  <si>
    <t>发放义务段学校数</t>
  </si>
  <si>
    <t>发放义务段学生数</t>
  </si>
  <si>
    <t>发放覆盖率</t>
  </si>
  <si>
    <t>减轻家长负担，保障义务段学生学习</t>
  </si>
  <si>
    <t>减轻</t>
  </si>
  <si>
    <t>促进教育公平</t>
  </si>
  <si>
    <t>公平</t>
  </si>
  <si>
    <t>受益家长满意度</t>
  </si>
  <si>
    <t>结合学校实际情况和教学需要，减少征订教材教辅，厉行节约。</t>
  </si>
  <si>
    <t>提前调研学校情况，做到准确预算</t>
  </si>
  <si>
    <t>2024年度普惠性民办幼儿园奖补资金项目绩效自评表</t>
  </si>
  <si>
    <t>单位名称：东西湖区教育局                                 填报日期：2025年4月6日</t>
  </si>
  <si>
    <t>普惠性民办幼儿园奖补资金</t>
  </si>
  <si>
    <t>≤800万</t>
  </si>
  <si>
    <t>普惠性民办幼儿园奖补资金补助园数</t>
  </si>
  <si>
    <t>77所</t>
  </si>
  <si>
    <t>享受普惠民办教育幼儿受益人数</t>
  </si>
  <si>
    <t>学前三年毛入园率</t>
  </si>
  <si>
    <t>≥87%</t>
  </si>
  <si>
    <t>保障办园条件改善</t>
  </si>
  <si>
    <t>家长满意度</t>
  </si>
  <si>
    <t>请款进度较慢，导致资金执行率较低。</t>
  </si>
  <si>
    <t>2024年度珠心算工作经费项目绩效自评表</t>
  </si>
  <si>
    <t>珠心算工作经费</t>
  </si>
  <si>
    <r>
      <rPr>
        <sz val="10.5"/>
        <color theme="1"/>
        <rFont val="宋体"/>
        <charset val="134"/>
      </rPr>
      <t>≤100</t>
    </r>
    <r>
      <rPr>
        <sz val="10.5"/>
        <color theme="1"/>
        <rFont val="宋体"/>
        <charset val="134"/>
      </rPr>
      <t>万</t>
    </r>
  </si>
  <si>
    <t>参与单位</t>
  </si>
  <si>
    <t>教学开展及时率</t>
  </si>
  <si>
    <t>资金拨付及时，经费支出合理</t>
  </si>
  <si>
    <t>社会效益
指标</t>
  </si>
  <si>
    <t>传承非遗文化，提升区域知名度</t>
  </si>
  <si>
    <t>提升</t>
  </si>
  <si>
    <t>学校、家长及学生
满意度</t>
  </si>
  <si>
    <t>2024年度教育系统项目项目绩效自评表</t>
  </si>
  <si>
    <t>教育发展保障中心项目</t>
  </si>
  <si>
    <t>教保中心</t>
  </si>
  <si>
    <t>≤1185万</t>
  </si>
  <si>
    <t>结转工程项目数量</t>
  </si>
  <si>
    <t>项目验收合格率（%）</t>
  </si>
  <si>
    <t>≥95%</t>
  </si>
  <si>
    <t>结转项目尾款支付及时率</t>
  </si>
  <si>
    <t>改善办学条件</t>
  </si>
  <si>
    <t>改善</t>
  </si>
  <si>
    <t>师生满意度（%）</t>
  </si>
  <si>
    <t>2024年度教育教学工作经费项目绩效自评表</t>
  </si>
  <si>
    <t>单位名称：武汉市东西湖教育局                                填报日期：2025年4月19日</t>
  </si>
  <si>
    <t>教育教学工作经费项目</t>
  </si>
  <si>
    <t>1、部门预算项目   √   2、区直专项   □</t>
  </si>
  <si>
    <t>1、持续性项目     √   2、新增性项目 □</t>
  </si>
  <si>
    <t>1、常年性项目     □   2、延续性项目 √      3、一次性项目 □</t>
  </si>
  <si>
    <t>成本指标 （20分）</t>
  </si>
  <si>
    <t>执行</t>
  </si>
  <si>
    <t>产出指标
（20分）</t>
  </si>
  <si>
    <t>创建“平安校园”示范校数量（2分）</t>
  </si>
  <si>
    <t>12所</t>
  </si>
  <si>
    <t>监督审计幼儿园单位数量（2分）</t>
  </si>
  <si>
    <t>≥90</t>
  </si>
  <si>
    <t>离任审计校长园长数（2分）</t>
  </si>
  <si>
    <t>29人</t>
  </si>
  <si>
    <t>完成名师工作室基地（1分）</t>
  </si>
  <si>
    <t>引进名师（1分）</t>
  </si>
  <si>
    <t>评估学校数量（1分）</t>
  </si>
  <si>
    <t>10所</t>
  </si>
  <si>
    <t>一园一特色跟岗指导园所数（1分）</t>
  </si>
  <si>
    <t>完成各类招考工作正常运行次数（1分）</t>
  </si>
  <si>
    <t>9个</t>
  </si>
  <si>
    <t>保证考场正常运行数量（1分）</t>
  </si>
  <si>
    <t>370个</t>
  </si>
  <si>
    <t>校园足球活动开展学校数（1分）</t>
  </si>
  <si>
    <t>28所</t>
  </si>
  <si>
    <t>园长培训合格率（1分）</t>
  </si>
  <si>
    <t>审计覆盖率（1分）</t>
  </si>
  <si>
    <t>人才引进无责任事故率（1分）</t>
  </si>
  <si>
    <t>骨干教师培训合格率（1分）</t>
  </si>
  <si>
    <t>保质保量完成率（1分）</t>
  </si>
  <si>
    <t>招考工作正常运行（1分）</t>
  </si>
  <si>
    <t>正常运行</t>
  </si>
  <si>
    <t>突发性卫生公共事件（1分）</t>
  </si>
  <si>
    <t>效益指标
（30分）</t>
  </si>
  <si>
    <t>社会效益</t>
  </si>
  <si>
    <t>维护教育系统平安稳定（5分）</t>
  </si>
  <si>
    <t>完善干部管理机制，规范干部行为（5分）</t>
  </si>
  <si>
    <t>完善</t>
  </si>
  <si>
    <t>提升名师工作室示范效应（4分）</t>
  </si>
  <si>
    <t>幼儿园办园行为规范（4分）</t>
  </si>
  <si>
    <t>逐步提高</t>
  </si>
  <si>
    <t>提高公益普惠性学前教育资源覆盖率（4分）</t>
  </si>
  <si>
    <t>促进各级各类教育考试工作正常进行（4分）</t>
  </si>
  <si>
    <t>有所
提升</t>
  </si>
  <si>
    <t>开展视力监测（4分）</t>
  </si>
  <si>
    <t>长期</t>
  </si>
  <si>
    <t>满意度
指标
（10分）</t>
  </si>
  <si>
    <t>服务对象满意度
指标</t>
  </si>
  <si>
    <t>教师满意度（10分）</t>
  </si>
  <si>
    <t>教育教学工作经费涉及部门较多，各部门根据本部门的项目资金使用情况编制部门内部绩效目标申报表，但部分指标设置百分比形式较多，指标值不够清晰、可衡量；有的项目指标值标准设置过低。</t>
  </si>
  <si>
    <t>建议提高预算编制科学性、精准性，对于一些大型项目可在编制预算的同时编制实施计划，并提前做好项目规划、评估评审和可行性论证等前期准备工作，对于跨年度项目预算拿好测算依据，减少部门预算执行中的调整，提高政府采购效率加快资金执行进度。
加强绩效宣传与沟通，提高教职工对绩效考核的重要性认识，以增进理解和认同。将绩效沟通运用于管理的全过程，财务处与相关职能处室应加强联系，相互沟通，部门和项目负责人应配合财务部门和学校开展绩效目标编制评审工作，科学、合理编制预算绩效目标。</t>
  </si>
  <si>
    <t>2024年度体卫艺专项项目绩效自评表</t>
  </si>
  <si>
    <t>教育教学工作经费-体卫艺专项</t>
  </si>
  <si>
    <t>各公办学校、幼儿园、民办学校、中职学校</t>
  </si>
  <si>
    <t>年度
绩效
目标7</t>
  </si>
  <si>
    <t>创建视力管理健康示范校</t>
  </si>
  <si>
    <t>2所</t>
  </si>
  <si>
    <t>社会成本指标</t>
  </si>
  <si>
    <t>培训人数</t>
  </si>
  <si>
    <t>生态环境成本指标</t>
  </si>
  <si>
    <t>一校一品开展学校数</t>
  </si>
  <si>
    <t>开展校园足球学校数　</t>
  </si>
  <si>
    <t>突发性卫生公共事件</t>
  </si>
  <si>
    <t>活动开展</t>
  </si>
  <si>
    <t>经济效益指标</t>
  </si>
  <si>
    <t>安全事故发生率</t>
  </si>
  <si>
    <t>社会效益指标</t>
  </si>
  <si>
    <t>推动全民健康运动</t>
  </si>
  <si>
    <t>学生体质标准合格率≧85%</t>
  </si>
  <si>
    <t>＞85</t>
  </si>
  <si>
    <t>生态效益指标</t>
  </si>
  <si>
    <t>提高学生综合素质</t>
  </si>
  <si>
    <t>效果明显</t>
  </si>
  <si>
    <t>社会关注度不断提高</t>
  </si>
  <si>
    <t>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</si>
</sst>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2">
    <font>
      <sz val="11"/>
      <color theme="1"/>
      <name val="宋体"/>
      <charset val="134"/>
      <scheme val="minor"/>
    </font>
    <font>
      <sz val="20"/>
      <color theme="1"/>
      <name val="方正小标宋简体"/>
      <charset val="134"/>
    </font>
    <font>
      <sz val="11"/>
      <color theme="1"/>
      <name val="楷体_GB2312"/>
      <charset val="134"/>
    </font>
    <font>
      <sz val="10.5"/>
      <color theme="1"/>
      <name val="宋体"/>
      <charset val="134"/>
    </font>
    <font>
      <sz val="10"/>
      <color theme="1"/>
      <name val="宋体"/>
      <charset val="134"/>
      <scheme val="minor"/>
    </font>
    <font>
      <sz val="10.5"/>
      <name val="宋体"/>
      <charset val="134"/>
    </font>
    <font>
      <sz val="11"/>
      <name val="宋体"/>
      <charset val="134"/>
    </font>
    <font>
      <sz val="9"/>
      <name val="宋体"/>
      <charset val="134"/>
    </font>
    <font>
      <sz val="10.5"/>
      <color theme="1"/>
      <name val="Arial"/>
      <charset val="134"/>
    </font>
    <font>
      <sz val="18"/>
      <color theme="1"/>
      <name val="方正小标宋简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7"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0" fontId="3" fillId="0" borderId="1" xfId="3" applyNumberFormat="1" applyFont="1" applyFill="1" applyBorder="1" applyAlignment="1">
      <alignment horizontal="right"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9"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9" fontId="10"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9" sqref="A1:H19"/>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42.95" customHeight="1" spans="1:8">
      <c r="A1" s="52" t="s">
        <v>0</v>
      </c>
      <c r="B1" s="52"/>
      <c r="C1" s="52"/>
      <c r="D1" s="52"/>
      <c r="E1" s="52"/>
      <c r="F1" s="52"/>
      <c r="G1" s="52"/>
      <c r="H1" s="52"/>
    </row>
    <row r="2" ht="21" customHeight="1" spans="1:8">
      <c r="A2" s="2" t="s">
        <v>1</v>
      </c>
      <c r="B2" s="2"/>
      <c r="C2" s="2"/>
      <c r="D2" s="2"/>
      <c r="E2" s="2"/>
      <c r="F2" s="2"/>
      <c r="G2" s="2"/>
      <c r="H2" s="2"/>
    </row>
    <row r="3" ht="30" customHeight="1" spans="1:8">
      <c r="A3" s="3" t="s">
        <v>2</v>
      </c>
      <c r="B3" s="3"/>
      <c r="C3" s="3" t="s">
        <v>3</v>
      </c>
      <c r="D3" s="3"/>
      <c r="E3" s="3"/>
      <c r="F3" s="3"/>
      <c r="G3" s="3"/>
      <c r="H3" s="3"/>
    </row>
    <row r="4" ht="30" customHeight="1" spans="1:8">
      <c r="A4" s="3" t="s">
        <v>4</v>
      </c>
      <c r="B4" s="3"/>
      <c r="C4" s="4" t="s">
        <v>5</v>
      </c>
      <c r="D4" s="4"/>
      <c r="E4" s="4"/>
      <c r="F4" s="3" t="s">
        <v>6</v>
      </c>
      <c r="G4" s="3"/>
      <c r="H4" s="3" t="s">
        <v>7</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3.28</v>
      </c>
      <c r="E9" s="3">
        <v>3.27</v>
      </c>
      <c r="F9" s="9">
        <f>E9/D9</f>
        <v>0.996951219512195</v>
      </c>
      <c r="G9" s="10">
        <f>20*F9</f>
        <v>19.9390243902439</v>
      </c>
      <c r="H9" s="10"/>
    </row>
    <row r="10" ht="30" customHeight="1" spans="1:8">
      <c r="A10" s="11" t="s">
        <v>20</v>
      </c>
      <c r="B10" s="3" t="s">
        <v>21</v>
      </c>
      <c r="C10" s="3" t="s">
        <v>22</v>
      </c>
      <c r="D10" s="11" t="s">
        <v>23</v>
      </c>
      <c r="E10" s="11"/>
      <c r="F10" s="11" t="s">
        <v>24</v>
      </c>
      <c r="G10" s="33" t="s">
        <v>25</v>
      </c>
      <c r="H10" s="33" t="s">
        <v>26</v>
      </c>
    </row>
    <row r="11" ht="30" customHeight="1" spans="1:8">
      <c r="A11" s="41"/>
      <c r="B11" s="11" t="s">
        <v>27</v>
      </c>
      <c r="C11" s="3" t="s">
        <v>28</v>
      </c>
      <c r="D11" s="3" t="s">
        <v>29</v>
      </c>
      <c r="E11" s="3"/>
      <c r="F11" s="3" t="s">
        <v>30</v>
      </c>
      <c r="G11" s="3" t="s">
        <v>30</v>
      </c>
      <c r="H11" s="3">
        <v>20</v>
      </c>
    </row>
    <row r="12" ht="30" customHeight="1" spans="1:8">
      <c r="A12" s="41"/>
      <c r="B12" s="3" t="s">
        <v>31</v>
      </c>
      <c r="C12" s="3" t="s">
        <v>32</v>
      </c>
      <c r="D12" s="3" t="s">
        <v>33</v>
      </c>
      <c r="E12" s="3"/>
      <c r="F12" s="3">
        <v>12</v>
      </c>
      <c r="G12" s="3">
        <v>12</v>
      </c>
      <c r="H12" s="3">
        <v>10</v>
      </c>
    </row>
    <row r="13" ht="30" customHeight="1" spans="1:8">
      <c r="A13" s="41"/>
      <c r="B13" s="3"/>
      <c r="C13" s="3" t="s">
        <v>34</v>
      </c>
      <c r="D13" s="3" t="s">
        <v>35</v>
      </c>
      <c r="E13" s="3"/>
      <c r="F13" s="55">
        <v>1</v>
      </c>
      <c r="G13" s="55">
        <v>1</v>
      </c>
      <c r="H13" s="3">
        <v>10</v>
      </c>
    </row>
    <row r="14" ht="30" customHeight="1" spans="1:8">
      <c r="A14" s="41"/>
      <c r="B14" s="3" t="s">
        <v>36</v>
      </c>
      <c r="C14" s="3" t="s">
        <v>37</v>
      </c>
      <c r="D14" s="3" t="s">
        <v>38</v>
      </c>
      <c r="E14" s="3"/>
      <c r="F14" s="3" t="s">
        <v>39</v>
      </c>
      <c r="G14" s="3" t="s">
        <v>39</v>
      </c>
      <c r="H14" s="3">
        <v>30</v>
      </c>
    </row>
    <row r="15" ht="38.25" spans="1:8">
      <c r="A15" s="13"/>
      <c r="B15" s="3" t="s">
        <v>40</v>
      </c>
      <c r="C15" s="3" t="s">
        <v>41</v>
      </c>
      <c r="D15" s="14" t="s">
        <v>42</v>
      </c>
      <c r="E15" s="15"/>
      <c r="F15" s="3" t="s">
        <v>43</v>
      </c>
      <c r="G15" s="3" t="s">
        <v>43</v>
      </c>
      <c r="H15" s="3">
        <v>10</v>
      </c>
    </row>
    <row r="16" ht="30" customHeight="1" spans="1:8">
      <c r="A16" s="3" t="s">
        <v>44</v>
      </c>
      <c r="B16" s="10">
        <f>G9+SUM(H11:H15)</f>
        <v>99.9390243902439</v>
      </c>
      <c r="C16" s="10"/>
      <c r="D16" s="10"/>
      <c r="E16" s="10"/>
      <c r="F16" s="10"/>
      <c r="G16" s="10"/>
      <c r="H16" s="10"/>
    </row>
    <row r="17" ht="47" customHeight="1" spans="1:8">
      <c r="A17" s="25" t="s">
        <v>45</v>
      </c>
      <c r="B17" s="25"/>
      <c r="C17" s="4" t="s">
        <v>46</v>
      </c>
      <c r="D17" s="4"/>
      <c r="E17" s="4"/>
      <c r="F17" s="4"/>
      <c r="G17" s="4"/>
      <c r="H17" s="4"/>
    </row>
    <row r="18" ht="33" customHeight="1" spans="1:8">
      <c r="A18" s="25" t="s">
        <v>47</v>
      </c>
      <c r="B18" s="25"/>
      <c r="C18" s="4" t="s">
        <v>48</v>
      </c>
      <c r="D18" s="4"/>
      <c r="E18" s="4"/>
      <c r="F18" s="4"/>
      <c r="G18" s="4"/>
      <c r="H18" s="4"/>
    </row>
    <row r="19" ht="83" customHeight="1" spans="1:8">
      <c r="A19" s="3" t="s">
        <v>49</v>
      </c>
      <c r="B19" s="3"/>
      <c r="C19" s="3" t="s">
        <v>50</v>
      </c>
      <c r="D19" s="3"/>
      <c r="E19" s="3"/>
      <c r="F19" s="3"/>
      <c r="G19" s="3"/>
      <c r="H19" s="3"/>
    </row>
    <row r="20" ht="134.1" customHeight="1" spans="1:8">
      <c r="A20" s="20" t="s">
        <v>51</v>
      </c>
      <c r="B20" s="21"/>
      <c r="C20" s="21"/>
      <c r="D20" s="21"/>
      <c r="E20" s="21"/>
      <c r="F20" s="21"/>
      <c r="G20" s="21"/>
      <c r="H20" s="21"/>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G12" sqref="G12"/>
    </sheetView>
  </sheetViews>
  <sheetFormatPr defaultColWidth="9" defaultRowHeight="13.5" outlineLevelCol="7"/>
  <cols>
    <col min="2" max="2" width="10.875" customWidth="1"/>
    <col min="4" max="4" width="9.75" customWidth="1"/>
    <col min="5" max="5" width="9.88333333333333" customWidth="1"/>
    <col min="6" max="6" width="11.3833333333333" customWidth="1"/>
    <col min="7" max="7" width="11" customWidth="1"/>
    <col min="8" max="8" width="15.3833333333333" customWidth="1"/>
  </cols>
  <sheetData>
    <row r="1" ht="42.95" customHeight="1" spans="1:8">
      <c r="A1" s="52" t="s">
        <v>52</v>
      </c>
      <c r="B1" s="52"/>
      <c r="C1" s="52"/>
      <c r="D1" s="52"/>
      <c r="E1" s="52"/>
      <c r="F1" s="52"/>
      <c r="G1" s="52"/>
      <c r="H1" s="52"/>
    </row>
    <row r="2" ht="21" customHeight="1" spans="1:8">
      <c r="A2" s="2" t="s">
        <v>1</v>
      </c>
      <c r="B2" s="2"/>
      <c r="C2" s="2"/>
      <c r="D2" s="2"/>
      <c r="E2" s="2"/>
      <c r="F2" s="2"/>
      <c r="G2" s="2"/>
      <c r="H2" s="2"/>
    </row>
    <row r="3" ht="30" customHeight="1" spans="1:8">
      <c r="A3" s="3" t="s">
        <v>2</v>
      </c>
      <c r="B3" s="3"/>
      <c r="C3" s="3" t="s">
        <v>53</v>
      </c>
      <c r="D3" s="3"/>
      <c r="E3" s="3"/>
      <c r="F3" s="3"/>
      <c r="G3" s="3"/>
      <c r="H3" s="3"/>
    </row>
    <row r="4" ht="30" customHeight="1" spans="1:8">
      <c r="A4" s="3" t="s">
        <v>4</v>
      </c>
      <c r="B4" s="3"/>
      <c r="C4" s="4" t="s">
        <v>5</v>
      </c>
      <c r="D4" s="4"/>
      <c r="E4" s="4"/>
      <c r="F4" s="3" t="s">
        <v>6</v>
      </c>
      <c r="G4" s="3"/>
      <c r="H4" s="3" t="s">
        <v>54</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505.98</v>
      </c>
      <c r="E9" s="3">
        <v>0</v>
      </c>
      <c r="F9" s="9">
        <f>E9/D9</f>
        <v>0</v>
      </c>
      <c r="G9" s="10">
        <f>20*F9</f>
        <v>0</v>
      </c>
      <c r="H9" s="10"/>
    </row>
    <row r="10" ht="30" customHeight="1" spans="1:8">
      <c r="A10" s="11" t="s">
        <v>20</v>
      </c>
      <c r="B10" s="3" t="s">
        <v>21</v>
      </c>
      <c r="C10" s="3" t="s">
        <v>22</v>
      </c>
      <c r="D10" s="11" t="s">
        <v>23</v>
      </c>
      <c r="E10" s="11"/>
      <c r="F10" s="11" t="s">
        <v>24</v>
      </c>
      <c r="G10" s="33" t="s">
        <v>25</v>
      </c>
      <c r="H10" s="33" t="s">
        <v>26</v>
      </c>
    </row>
    <row r="11" ht="26" customHeight="1" spans="1:8">
      <c r="A11" s="41"/>
      <c r="B11" s="11" t="s">
        <v>27</v>
      </c>
      <c r="C11" s="3" t="s">
        <v>28</v>
      </c>
      <c r="D11" s="3" t="s">
        <v>55</v>
      </c>
      <c r="E11" s="3"/>
      <c r="F11" s="12">
        <v>1</v>
      </c>
      <c r="G11" s="12">
        <v>1</v>
      </c>
      <c r="H11" s="3">
        <v>20</v>
      </c>
    </row>
    <row r="12" ht="26" customHeight="1" spans="1:8">
      <c r="A12" s="41"/>
      <c r="B12" s="3" t="s">
        <v>31</v>
      </c>
      <c r="C12" s="3" t="s">
        <v>32</v>
      </c>
      <c r="D12" s="3" t="s">
        <v>56</v>
      </c>
      <c r="E12" s="3"/>
      <c r="F12" s="3">
        <v>2050</v>
      </c>
      <c r="G12" s="3">
        <v>2050</v>
      </c>
      <c r="H12" s="3">
        <v>10</v>
      </c>
    </row>
    <row r="13" ht="26" customHeight="1" spans="1:8">
      <c r="A13" s="41"/>
      <c r="B13" s="3"/>
      <c r="C13" s="3" t="s">
        <v>34</v>
      </c>
      <c r="D13" s="3" t="s">
        <v>57</v>
      </c>
      <c r="E13" s="3"/>
      <c r="F13" s="54" t="s">
        <v>58</v>
      </c>
      <c r="G13" s="54" t="s">
        <v>58</v>
      </c>
      <c r="H13" s="3">
        <v>5</v>
      </c>
    </row>
    <row r="14" ht="26" customHeight="1" spans="1:8">
      <c r="A14" s="41"/>
      <c r="B14" s="3"/>
      <c r="C14" s="3" t="s">
        <v>59</v>
      </c>
      <c r="D14" s="3" t="s">
        <v>60</v>
      </c>
      <c r="E14" s="3"/>
      <c r="F14" s="3" t="s">
        <v>61</v>
      </c>
      <c r="G14" s="3" t="s">
        <v>61</v>
      </c>
      <c r="H14" s="3">
        <v>5</v>
      </c>
    </row>
    <row r="15" ht="31" customHeight="1" spans="1:8">
      <c r="A15" s="41"/>
      <c r="B15" s="3" t="s">
        <v>36</v>
      </c>
      <c r="C15" s="3" t="s">
        <v>37</v>
      </c>
      <c r="D15" s="3" t="s">
        <v>62</v>
      </c>
      <c r="E15" s="3"/>
      <c r="F15" s="12">
        <v>1</v>
      </c>
      <c r="G15" s="12">
        <v>1</v>
      </c>
      <c r="H15" s="3">
        <v>30</v>
      </c>
    </row>
    <row r="16" ht="31" customHeight="1" spans="1:8">
      <c r="A16" s="13"/>
      <c r="B16" s="3" t="s">
        <v>40</v>
      </c>
      <c r="C16" s="3" t="s">
        <v>41</v>
      </c>
      <c r="D16" s="14" t="s">
        <v>63</v>
      </c>
      <c r="E16" s="15"/>
      <c r="F16" s="12">
        <v>1</v>
      </c>
      <c r="G16" s="12">
        <v>1</v>
      </c>
      <c r="H16" s="3">
        <v>10</v>
      </c>
    </row>
    <row r="17" ht="24" customHeight="1" spans="1:8">
      <c r="A17" s="3" t="s">
        <v>44</v>
      </c>
      <c r="B17" s="10">
        <f>G9+SUM(H11:H16)</f>
        <v>80</v>
      </c>
      <c r="C17" s="10"/>
      <c r="D17" s="10"/>
      <c r="E17" s="10"/>
      <c r="F17" s="10"/>
      <c r="G17" s="10"/>
      <c r="H17" s="10"/>
    </row>
    <row r="18" ht="44" customHeight="1" spans="1:8">
      <c r="A18" s="25" t="s">
        <v>45</v>
      </c>
      <c r="B18" s="25"/>
      <c r="C18" s="26" t="s">
        <v>46</v>
      </c>
      <c r="D18" s="26"/>
      <c r="E18" s="26"/>
      <c r="F18" s="26"/>
      <c r="G18" s="26"/>
      <c r="H18" s="26"/>
    </row>
    <row r="19" ht="67" customHeight="1" spans="1:8">
      <c r="A19" s="25" t="s">
        <v>47</v>
      </c>
      <c r="B19" s="25"/>
      <c r="C19" s="26" t="s">
        <v>64</v>
      </c>
      <c r="D19" s="26"/>
      <c r="E19" s="26"/>
      <c r="F19" s="26"/>
      <c r="G19" s="26"/>
      <c r="H19" s="26"/>
    </row>
    <row r="20" ht="83" customHeight="1" spans="1:8">
      <c r="A20" s="3" t="s">
        <v>49</v>
      </c>
      <c r="B20" s="3"/>
      <c r="C20" s="3" t="s">
        <v>65</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F12" sqref="F12"/>
    </sheetView>
  </sheetViews>
  <sheetFormatPr defaultColWidth="9" defaultRowHeight="13.5" outlineLevelCol="7"/>
  <cols>
    <col min="3" max="3" width="8.38333333333333" customWidth="1"/>
    <col min="4" max="4" width="9.75" customWidth="1"/>
    <col min="5" max="5" width="15.6333333333333" customWidth="1"/>
    <col min="6" max="6" width="11.3833333333333" customWidth="1"/>
    <col min="7" max="7" width="11" customWidth="1"/>
    <col min="8" max="8" width="15.3833333333333" customWidth="1"/>
  </cols>
  <sheetData>
    <row r="1" ht="42.95" customHeight="1" spans="1:8">
      <c r="A1" s="52" t="s">
        <v>66</v>
      </c>
      <c r="B1" s="52"/>
      <c r="C1" s="52"/>
      <c r="D1" s="52"/>
      <c r="E1" s="52"/>
      <c r="F1" s="52"/>
      <c r="G1" s="52"/>
      <c r="H1" s="52"/>
    </row>
    <row r="2" ht="21" customHeight="1" spans="1:8">
      <c r="A2" s="2" t="s">
        <v>1</v>
      </c>
      <c r="B2" s="2"/>
      <c r="C2" s="2"/>
      <c r="D2" s="2"/>
      <c r="E2" s="2"/>
      <c r="F2" s="2"/>
      <c r="G2" s="2"/>
      <c r="H2" s="2"/>
    </row>
    <row r="3" ht="30" customHeight="1" spans="1:8">
      <c r="A3" s="3" t="s">
        <v>2</v>
      </c>
      <c r="B3" s="3"/>
      <c r="C3" s="3" t="s">
        <v>67</v>
      </c>
      <c r="D3" s="3"/>
      <c r="E3" s="3"/>
      <c r="F3" s="3"/>
      <c r="G3" s="3"/>
      <c r="H3" s="3"/>
    </row>
    <row r="4" ht="30" customHeight="1" spans="1:8">
      <c r="A4" s="3" t="s">
        <v>4</v>
      </c>
      <c r="B4" s="3"/>
      <c r="C4" s="4" t="s">
        <v>5</v>
      </c>
      <c r="D4" s="4"/>
      <c r="E4" s="4"/>
      <c r="F4" s="3" t="s">
        <v>6</v>
      </c>
      <c r="G4" s="3"/>
      <c r="H4" s="3" t="s">
        <v>54</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274.04</v>
      </c>
      <c r="E9" s="3">
        <v>0</v>
      </c>
      <c r="F9" s="9">
        <f>E9/D9</f>
        <v>0</v>
      </c>
      <c r="G9" s="10">
        <f>20*F9</f>
        <v>0</v>
      </c>
      <c r="H9" s="10"/>
    </row>
    <row r="10" ht="30" customHeight="1" spans="1:8">
      <c r="A10" s="11" t="s">
        <v>20</v>
      </c>
      <c r="B10" s="3" t="s">
        <v>21</v>
      </c>
      <c r="C10" s="3" t="s">
        <v>22</v>
      </c>
      <c r="D10" s="11" t="s">
        <v>23</v>
      </c>
      <c r="E10" s="11"/>
      <c r="F10" s="11" t="s">
        <v>24</v>
      </c>
      <c r="G10" s="33" t="s">
        <v>25</v>
      </c>
      <c r="H10" s="33" t="s">
        <v>26</v>
      </c>
    </row>
    <row r="11" ht="30" customHeight="1" spans="1:8">
      <c r="A11" s="41"/>
      <c r="B11" s="11" t="s">
        <v>27</v>
      </c>
      <c r="C11" s="3" t="s">
        <v>28</v>
      </c>
      <c r="D11" s="3" t="s">
        <v>55</v>
      </c>
      <c r="E11" s="3"/>
      <c r="F11" s="12">
        <v>1</v>
      </c>
      <c r="G11" s="12">
        <v>1</v>
      </c>
      <c r="H11" s="3">
        <v>20</v>
      </c>
    </row>
    <row r="12" ht="24" customHeight="1" spans="1:8">
      <c r="A12" s="41"/>
      <c r="B12" s="3" t="s">
        <v>31</v>
      </c>
      <c r="C12" s="3" t="s">
        <v>32</v>
      </c>
      <c r="D12" s="3" t="s">
        <v>68</v>
      </c>
      <c r="E12" s="3"/>
      <c r="F12" s="3">
        <v>425</v>
      </c>
      <c r="G12" s="3">
        <v>425</v>
      </c>
      <c r="H12" s="3">
        <v>10</v>
      </c>
    </row>
    <row r="13" ht="24" customHeight="1" spans="1:8">
      <c r="A13" s="41"/>
      <c r="B13" s="3"/>
      <c r="C13" s="3" t="s">
        <v>34</v>
      </c>
      <c r="D13" s="3" t="s">
        <v>69</v>
      </c>
      <c r="E13" s="3"/>
      <c r="F13" s="53">
        <v>1</v>
      </c>
      <c r="G13" s="53">
        <v>1</v>
      </c>
      <c r="H13" s="3">
        <v>5</v>
      </c>
    </row>
    <row r="14" ht="24" customHeight="1" spans="1:8">
      <c r="A14" s="41"/>
      <c r="B14" s="3"/>
      <c r="C14" s="3" t="s">
        <v>59</v>
      </c>
      <c r="D14" s="3" t="s">
        <v>70</v>
      </c>
      <c r="E14" s="3"/>
      <c r="F14" s="3" t="s">
        <v>61</v>
      </c>
      <c r="G14" s="3" t="s">
        <v>61</v>
      </c>
      <c r="H14" s="3">
        <v>5</v>
      </c>
    </row>
    <row r="15" ht="30" customHeight="1" spans="1:8">
      <c r="A15" s="41"/>
      <c r="B15" s="3" t="s">
        <v>36</v>
      </c>
      <c r="C15" s="3" t="s">
        <v>37</v>
      </c>
      <c r="D15" s="3" t="s">
        <v>71</v>
      </c>
      <c r="E15" s="3"/>
      <c r="F15" s="12">
        <v>1</v>
      </c>
      <c r="G15" s="12">
        <v>1</v>
      </c>
      <c r="H15" s="3">
        <v>30</v>
      </c>
    </row>
    <row r="16" ht="46" customHeight="1" spans="1:8">
      <c r="A16" s="13"/>
      <c r="B16" s="3" t="s">
        <v>40</v>
      </c>
      <c r="C16" s="3" t="s">
        <v>41</v>
      </c>
      <c r="D16" s="14" t="s">
        <v>63</v>
      </c>
      <c r="E16" s="15"/>
      <c r="F16" s="12" t="s">
        <v>72</v>
      </c>
      <c r="G16" s="12">
        <v>1</v>
      </c>
      <c r="H16" s="3">
        <v>10</v>
      </c>
    </row>
    <row r="17" ht="30" customHeight="1" spans="1:8">
      <c r="A17" s="3" t="s">
        <v>44</v>
      </c>
      <c r="B17" s="10">
        <f>G9+SUM(H11:H16)</f>
        <v>80</v>
      </c>
      <c r="C17" s="10"/>
      <c r="D17" s="10"/>
      <c r="E17" s="10"/>
      <c r="F17" s="10"/>
      <c r="G17" s="10"/>
      <c r="H17" s="10"/>
    </row>
    <row r="18" ht="39" customHeight="1" spans="1:8">
      <c r="A18" s="25" t="s">
        <v>45</v>
      </c>
      <c r="B18" s="25"/>
      <c r="C18" s="4" t="s">
        <v>46</v>
      </c>
      <c r="D18" s="4"/>
      <c r="E18" s="4"/>
      <c r="F18" s="4"/>
      <c r="G18" s="4"/>
      <c r="H18" s="4"/>
    </row>
    <row r="19" ht="66" customHeight="1" spans="1:8">
      <c r="A19" s="25" t="s">
        <v>47</v>
      </c>
      <c r="B19" s="25"/>
      <c r="C19" s="4" t="s">
        <v>64</v>
      </c>
      <c r="D19" s="4"/>
      <c r="E19" s="4"/>
      <c r="F19" s="4"/>
      <c r="G19" s="4"/>
      <c r="H19" s="4"/>
    </row>
    <row r="20" ht="66" customHeight="1" spans="1:8">
      <c r="A20" s="25" t="s">
        <v>49</v>
      </c>
      <c r="B20" s="25"/>
      <c r="C20" s="3" t="s">
        <v>73</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scale="9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H15" sqref="H15"/>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42.95" customHeight="1" spans="1:8">
      <c r="A1" s="52" t="s">
        <v>74</v>
      </c>
      <c r="B1" s="52"/>
      <c r="C1" s="52"/>
      <c r="D1" s="52"/>
      <c r="E1" s="52"/>
      <c r="F1" s="52"/>
      <c r="G1" s="52"/>
      <c r="H1" s="52"/>
    </row>
    <row r="2" ht="21" customHeight="1" spans="1:8">
      <c r="A2" s="2" t="s">
        <v>1</v>
      </c>
      <c r="B2" s="2"/>
      <c r="C2" s="2"/>
      <c r="D2" s="2"/>
      <c r="E2" s="2"/>
      <c r="F2" s="2"/>
      <c r="G2" s="2"/>
      <c r="H2" s="2"/>
    </row>
    <row r="3" ht="30" customHeight="1" spans="1:8">
      <c r="A3" s="3" t="s">
        <v>2</v>
      </c>
      <c r="B3" s="3"/>
      <c r="C3" s="3" t="s">
        <v>75</v>
      </c>
      <c r="D3" s="3"/>
      <c r="E3" s="3"/>
      <c r="F3" s="3"/>
      <c r="G3" s="3"/>
      <c r="H3" s="3"/>
    </row>
    <row r="4" ht="30" customHeight="1" spans="1:8">
      <c r="A4" s="3" t="s">
        <v>4</v>
      </c>
      <c r="B4" s="3"/>
      <c r="C4" s="4" t="s">
        <v>5</v>
      </c>
      <c r="D4" s="4"/>
      <c r="E4" s="4"/>
      <c r="F4" s="3" t="s">
        <v>6</v>
      </c>
      <c r="G4" s="3"/>
      <c r="H4" s="3" t="s">
        <v>76</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12.3</v>
      </c>
      <c r="E9" s="3">
        <v>10.83</v>
      </c>
      <c r="F9" s="9">
        <f>E9/D9</f>
        <v>0.880487804878049</v>
      </c>
      <c r="G9" s="10">
        <f>20*F9</f>
        <v>17.609756097561</v>
      </c>
      <c r="H9" s="10"/>
    </row>
    <row r="10" ht="30" customHeight="1" spans="1:8">
      <c r="A10" s="11" t="s">
        <v>20</v>
      </c>
      <c r="B10" s="3" t="s">
        <v>21</v>
      </c>
      <c r="C10" s="3" t="s">
        <v>22</v>
      </c>
      <c r="D10" s="11" t="s">
        <v>23</v>
      </c>
      <c r="E10" s="11"/>
      <c r="F10" s="11" t="s">
        <v>24</v>
      </c>
      <c r="G10" s="33" t="s">
        <v>25</v>
      </c>
      <c r="H10" s="33" t="s">
        <v>26</v>
      </c>
    </row>
    <row r="11" ht="24" customHeight="1" spans="1:8">
      <c r="A11" s="41"/>
      <c r="B11" s="11" t="s">
        <v>27</v>
      </c>
      <c r="C11" s="3" t="s">
        <v>28</v>
      </c>
      <c r="D11" s="3" t="s">
        <v>77</v>
      </c>
      <c r="E11" s="3"/>
      <c r="F11" s="3" t="s">
        <v>78</v>
      </c>
      <c r="G11" s="3" t="s">
        <v>78</v>
      </c>
      <c r="H11" s="3">
        <v>20</v>
      </c>
    </row>
    <row r="12" ht="24" customHeight="1" spans="1:8">
      <c r="A12" s="41"/>
      <c r="B12" s="3" t="s">
        <v>31</v>
      </c>
      <c r="C12" s="3" t="s">
        <v>32</v>
      </c>
      <c r="D12" s="3" t="s">
        <v>79</v>
      </c>
      <c r="E12" s="3"/>
      <c r="F12" s="3">
        <v>17</v>
      </c>
      <c r="G12" s="3">
        <v>17</v>
      </c>
      <c r="H12" s="3">
        <v>6.6</v>
      </c>
    </row>
    <row r="13" ht="24" customHeight="1" spans="1:8">
      <c r="A13" s="41"/>
      <c r="B13" s="3"/>
      <c r="C13" s="3" t="s">
        <v>34</v>
      </c>
      <c r="D13" s="3" t="s">
        <v>80</v>
      </c>
      <c r="E13" s="3"/>
      <c r="F13" s="3">
        <v>0</v>
      </c>
      <c r="G13" s="3">
        <v>0</v>
      </c>
      <c r="H13" s="3">
        <v>6.6</v>
      </c>
    </row>
    <row r="14" ht="24" customHeight="1" spans="1:8">
      <c r="A14" s="41"/>
      <c r="B14" s="3"/>
      <c r="C14" s="3" t="s">
        <v>59</v>
      </c>
      <c r="D14" s="3" t="s">
        <v>81</v>
      </c>
      <c r="E14" s="3"/>
      <c r="F14" s="3" t="s">
        <v>82</v>
      </c>
      <c r="G14" s="3" t="s">
        <v>82</v>
      </c>
      <c r="H14" s="3">
        <v>6.8</v>
      </c>
    </row>
    <row r="15" ht="30" customHeight="1" spans="1:8">
      <c r="A15" s="41"/>
      <c r="B15" s="3" t="s">
        <v>36</v>
      </c>
      <c r="C15" s="3" t="s">
        <v>37</v>
      </c>
      <c r="D15" s="3" t="s">
        <v>83</v>
      </c>
      <c r="E15" s="3"/>
      <c r="F15" s="12" t="s">
        <v>84</v>
      </c>
      <c r="G15" s="12" t="s">
        <v>84</v>
      </c>
      <c r="H15" s="3">
        <v>30</v>
      </c>
    </row>
    <row r="16" ht="38.25" spans="1:8">
      <c r="A16" s="13"/>
      <c r="B16" s="3" t="s">
        <v>40</v>
      </c>
      <c r="C16" s="3" t="s">
        <v>41</v>
      </c>
      <c r="D16" s="14" t="s">
        <v>85</v>
      </c>
      <c r="E16" s="15"/>
      <c r="F16" s="12" t="s">
        <v>72</v>
      </c>
      <c r="G16" s="12" t="s">
        <v>72</v>
      </c>
      <c r="H16" s="3">
        <v>10</v>
      </c>
    </row>
    <row r="17" ht="30" customHeight="1" spans="1:8">
      <c r="A17" s="3" t="s">
        <v>44</v>
      </c>
      <c r="B17" s="10">
        <f>G9+SUM(H11:H16)</f>
        <v>97.609756097561</v>
      </c>
      <c r="C17" s="10"/>
      <c r="D17" s="10"/>
      <c r="E17" s="10"/>
      <c r="F17" s="10"/>
      <c r="G17" s="10"/>
      <c r="H17" s="10"/>
    </row>
    <row r="18" ht="41" customHeight="1" spans="1:8">
      <c r="A18" s="25" t="s">
        <v>45</v>
      </c>
      <c r="B18" s="25"/>
      <c r="C18" s="4" t="s">
        <v>86</v>
      </c>
      <c r="D18" s="4"/>
      <c r="E18" s="4"/>
      <c r="F18" s="4"/>
      <c r="G18" s="4"/>
      <c r="H18" s="4"/>
    </row>
    <row r="19" ht="41" customHeight="1" spans="1:8">
      <c r="A19" s="25" t="s">
        <v>47</v>
      </c>
      <c r="B19" s="25"/>
      <c r="C19" s="4" t="s">
        <v>86</v>
      </c>
      <c r="D19" s="4"/>
      <c r="E19" s="4"/>
      <c r="F19" s="4"/>
      <c r="G19" s="4"/>
      <c r="H19" s="4"/>
    </row>
    <row r="20" ht="96" customHeight="1" spans="1:8">
      <c r="A20" s="3" t="s">
        <v>49</v>
      </c>
      <c r="B20" s="3"/>
      <c r="C20" s="3" t="s">
        <v>87</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20" sqref="A1:H20"/>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42.95" customHeight="1" spans="1:8">
      <c r="A1" s="52" t="s">
        <v>88</v>
      </c>
      <c r="B1" s="52"/>
      <c r="C1" s="52"/>
      <c r="D1" s="52"/>
      <c r="E1" s="52"/>
      <c r="F1" s="52"/>
      <c r="G1" s="52"/>
      <c r="H1" s="52"/>
    </row>
    <row r="2" ht="21" customHeight="1" spans="1:8">
      <c r="A2" s="2" t="s">
        <v>1</v>
      </c>
      <c r="B2" s="2"/>
      <c r="C2" s="2"/>
      <c r="D2" s="2"/>
      <c r="E2" s="2"/>
      <c r="F2" s="2"/>
      <c r="G2" s="2"/>
      <c r="H2" s="2"/>
    </row>
    <row r="3" ht="30" customHeight="1" spans="1:8">
      <c r="A3" s="3" t="s">
        <v>2</v>
      </c>
      <c r="B3" s="3"/>
      <c r="C3" s="3" t="s">
        <v>89</v>
      </c>
      <c r="D3" s="3"/>
      <c r="E3" s="3"/>
      <c r="F3" s="3"/>
      <c r="G3" s="3"/>
      <c r="H3" s="3"/>
    </row>
    <row r="4" ht="30" customHeight="1" spans="1:8">
      <c r="A4" s="3" t="s">
        <v>4</v>
      </c>
      <c r="B4" s="3"/>
      <c r="C4" s="4" t="s">
        <v>5</v>
      </c>
      <c r="D4" s="4"/>
      <c r="E4" s="4"/>
      <c r="F4" s="3" t="s">
        <v>6</v>
      </c>
      <c r="G4" s="3"/>
      <c r="H4" s="3" t="s">
        <v>76</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12</v>
      </c>
      <c r="E9" s="3">
        <v>0</v>
      </c>
      <c r="F9" s="9">
        <f>E9/D9</f>
        <v>0</v>
      </c>
      <c r="G9" s="10">
        <f>20*F9</f>
        <v>0</v>
      </c>
      <c r="H9" s="10"/>
    </row>
    <row r="10" ht="30" customHeight="1" spans="1:8">
      <c r="A10" s="11" t="s">
        <v>20</v>
      </c>
      <c r="B10" s="3" t="s">
        <v>21</v>
      </c>
      <c r="C10" s="3" t="s">
        <v>22</v>
      </c>
      <c r="D10" s="11" t="s">
        <v>23</v>
      </c>
      <c r="E10" s="11"/>
      <c r="F10" s="11" t="s">
        <v>24</v>
      </c>
      <c r="G10" s="33" t="s">
        <v>25</v>
      </c>
      <c r="H10" s="33" t="s">
        <v>26</v>
      </c>
    </row>
    <row r="11" ht="30" customHeight="1" spans="1:8">
      <c r="A11" s="41"/>
      <c r="B11" s="11" t="s">
        <v>27</v>
      </c>
      <c r="C11" s="3" t="s">
        <v>28</v>
      </c>
      <c r="D11" s="3" t="s">
        <v>77</v>
      </c>
      <c r="E11" s="3"/>
      <c r="F11" s="12" t="s">
        <v>78</v>
      </c>
      <c r="G11" s="12" t="s">
        <v>78</v>
      </c>
      <c r="H11" s="3">
        <v>20</v>
      </c>
    </row>
    <row r="12" ht="30" customHeight="1" spans="1:8">
      <c r="A12" s="41"/>
      <c r="B12" s="3" t="s">
        <v>31</v>
      </c>
      <c r="C12" s="3" t="s">
        <v>32</v>
      </c>
      <c r="D12" s="3" t="s">
        <v>90</v>
      </c>
      <c r="E12" s="3"/>
      <c r="F12" s="3" t="s">
        <v>91</v>
      </c>
      <c r="G12" s="3" t="s">
        <v>92</v>
      </c>
      <c r="H12" s="3">
        <v>5</v>
      </c>
    </row>
    <row r="13" ht="30" customHeight="1" spans="1:8">
      <c r="A13" s="41"/>
      <c r="B13" s="3"/>
      <c r="C13" s="3" t="s">
        <v>34</v>
      </c>
      <c r="D13" s="3" t="s">
        <v>93</v>
      </c>
      <c r="E13" s="3"/>
      <c r="F13" s="3">
        <v>0</v>
      </c>
      <c r="G13" s="3">
        <v>0</v>
      </c>
      <c r="H13" s="3">
        <v>7</v>
      </c>
    </row>
    <row r="14" ht="30" customHeight="1" spans="1:8">
      <c r="A14" s="41"/>
      <c r="B14" s="3"/>
      <c r="C14" s="3" t="s">
        <v>59</v>
      </c>
      <c r="D14" s="3" t="s">
        <v>94</v>
      </c>
      <c r="E14" s="3"/>
      <c r="F14" s="3" t="s">
        <v>82</v>
      </c>
      <c r="G14" s="3" t="s">
        <v>82</v>
      </c>
      <c r="H14" s="3">
        <v>7</v>
      </c>
    </row>
    <row r="15" ht="30" customHeight="1" spans="1:8">
      <c r="A15" s="41"/>
      <c r="B15" s="3" t="s">
        <v>36</v>
      </c>
      <c r="C15" s="3" t="s">
        <v>37</v>
      </c>
      <c r="D15" s="3" t="s">
        <v>95</v>
      </c>
      <c r="E15" s="3"/>
      <c r="F15" s="12" t="s">
        <v>82</v>
      </c>
      <c r="G15" s="12" t="s">
        <v>82</v>
      </c>
      <c r="H15" s="3">
        <v>30</v>
      </c>
    </row>
    <row r="16" ht="38.25" spans="1:8">
      <c r="A16" s="13"/>
      <c r="B16" s="3" t="s">
        <v>40</v>
      </c>
      <c r="C16" s="3" t="s">
        <v>41</v>
      </c>
      <c r="D16" s="14" t="s">
        <v>96</v>
      </c>
      <c r="E16" s="15"/>
      <c r="F16" s="12" t="s">
        <v>72</v>
      </c>
      <c r="G16" s="12" t="s">
        <v>72</v>
      </c>
      <c r="H16" s="3">
        <v>10</v>
      </c>
    </row>
    <row r="17" ht="30" customHeight="1" spans="1:8">
      <c r="A17" s="3" t="s">
        <v>44</v>
      </c>
      <c r="B17" s="10">
        <f>G9+SUM(H11:H16)</f>
        <v>79</v>
      </c>
      <c r="C17" s="10"/>
      <c r="D17" s="10"/>
      <c r="E17" s="10"/>
      <c r="F17" s="10"/>
      <c r="G17" s="10"/>
      <c r="H17" s="10"/>
    </row>
    <row r="18" ht="45" customHeight="1" spans="1:8">
      <c r="A18" s="25" t="s">
        <v>45</v>
      </c>
      <c r="B18" s="25"/>
      <c r="C18" s="4" t="s">
        <v>97</v>
      </c>
      <c r="D18" s="4"/>
      <c r="E18" s="4"/>
      <c r="F18" s="4"/>
      <c r="G18" s="4"/>
      <c r="H18" s="4"/>
    </row>
    <row r="19" ht="45" customHeight="1" spans="1:8">
      <c r="A19" s="25" t="s">
        <v>47</v>
      </c>
      <c r="B19" s="25"/>
      <c r="C19" s="4" t="s">
        <v>98</v>
      </c>
      <c r="D19" s="4"/>
      <c r="E19" s="4"/>
      <c r="F19" s="4"/>
      <c r="G19" s="4"/>
      <c r="H19" s="4"/>
    </row>
    <row r="20" ht="74" customHeight="1" spans="1:8">
      <c r="A20" s="3" t="s">
        <v>49</v>
      </c>
      <c r="B20" s="3"/>
      <c r="C20" s="3" t="s">
        <v>73</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9" sqref="A1:H19"/>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42.95" customHeight="1" spans="1:8">
      <c r="A1" s="52" t="s">
        <v>99</v>
      </c>
      <c r="B1" s="52"/>
      <c r="C1" s="52"/>
      <c r="D1" s="52"/>
      <c r="E1" s="52"/>
      <c r="F1" s="52"/>
      <c r="G1" s="52"/>
      <c r="H1" s="52"/>
    </row>
    <row r="2" ht="21" customHeight="1" spans="1:8">
      <c r="A2" s="2" t="s">
        <v>1</v>
      </c>
      <c r="B2" s="2"/>
      <c r="C2" s="2"/>
      <c r="D2" s="2"/>
      <c r="E2" s="2"/>
      <c r="F2" s="2"/>
      <c r="G2" s="2"/>
      <c r="H2" s="2"/>
    </row>
    <row r="3" ht="30" customHeight="1" spans="1:8">
      <c r="A3" s="3" t="s">
        <v>2</v>
      </c>
      <c r="B3" s="3"/>
      <c r="C3" s="3" t="s">
        <v>100</v>
      </c>
      <c r="D3" s="3"/>
      <c r="E3" s="3"/>
      <c r="F3" s="3"/>
      <c r="G3" s="3"/>
      <c r="H3" s="3"/>
    </row>
    <row r="4" ht="30" customHeight="1" spans="1:8">
      <c r="A4" s="3" t="s">
        <v>4</v>
      </c>
      <c r="B4" s="3"/>
      <c r="C4" s="4" t="s">
        <v>5</v>
      </c>
      <c r="D4" s="4"/>
      <c r="E4" s="4"/>
      <c r="F4" s="3" t="s">
        <v>6</v>
      </c>
      <c r="G4" s="3"/>
      <c r="H4" s="3" t="s">
        <v>101</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12.87</v>
      </c>
      <c r="E9" s="3">
        <v>12.87</v>
      </c>
      <c r="F9" s="9">
        <f>E9/D9</f>
        <v>1</v>
      </c>
      <c r="G9" s="10">
        <f>20*F9</f>
        <v>20</v>
      </c>
      <c r="H9" s="10"/>
    </row>
    <row r="10" ht="30" customHeight="1" spans="1:8">
      <c r="A10" s="11" t="s">
        <v>20</v>
      </c>
      <c r="B10" s="3" t="s">
        <v>21</v>
      </c>
      <c r="C10" s="3" t="s">
        <v>22</v>
      </c>
      <c r="D10" s="11" t="s">
        <v>23</v>
      </c>
      <c r="E10" s="11"/>
      <c r="F10" s="11" t="s">
        <v>24</v>
      </c>
      <c r="G10" s="11" t="s">
        <v>25</v>
      </c>
      <c r="H10" s="11" t="s">
        <v>26</v>
      </c>
    </row>
    <row r="11" ht="30" customHeight="1" spans="1:8">
      <c r="A11" s="41"/>
      <c r="B11" s="11" t="s">
        <v>27</v>
      </c>
      <c r="C11" s="3" t="s">
        <v>28</v>
      </c>
      <c r="D11" s="3" t="s">
        <v>100</v>
      </c>
      <c r="E11" s="3"/>
      <c r="F11" s="12" t="s">
        <v>102</v>
      </c>
      <c r="G11" s="12" t="s">
        <v>102</v>
      </c>
      <c r="H11" s="3">
        <v>20</v>
      </c>
    </row>
    <row r="12" ht="30" customHeight="1" spans="1:8">
      <c r="A12" s="41"/>
      <c r="B12" s="3" t="s">
        <v>31</v>
      </c>
      <c r="C12" s="3" t="s">
        <v>32</v>
      </c>
      <c r="D12" s="3" t="s">
        <v>103</v>
      </c>
      <c r="E12" s="3"/>
      <c r="F12" s="3">
        <v>6850</v>
      </c>
      <c r="G12" s="3">
        <v>6850</v>
      </c>
      <c r="H12" s="3">
        <v>10</v>
      </c>
    </row>
    <row r="13" ht="30" customHeight="1" spans="1:8">
      <c r="A13" s="41"/>
      <c r="B13" s="3"/>
      <c r="C13" s="3" t="s">
        <v>34</v>
      </c>
      <c r="D13" s="3" t="s">
        <v>104</v>
      </c>
      <c r="E13" s="3"/>
      <c r="F13" s="12">
        <v>1</v>
      </c>
      <c r="G13" s="12">
        <v>1</v>
      </c>
      <c r="H13" s="3">
        <v>10</v>
      </c>
    </row>
    <row r="14" ht="30" customHeight="1" spans="1:8">
      <c r="A14" s="41"/>
      <c r="B14" s="3" t="s">
        <v>36</v>
      </c>
      <c r="C14" s="3" t="s">
        <v>37</v>
      </c>
      <c r="D14" s="3" t="s">
        <v>105</v>
      </c>
      <c r="E14" s="3"/>
      <c r="F14" s="12" t="s">
        <v>106</v>
      </c>
      <c r="G14" s="12" t="s">
        <v>106</v>
      </c>
      <c r="H14" s="3">
        <v>30</v>
      </c>
    </row>
    <row r="15" ht="38.25" spans="1:8">
      <c r="A15" s="13"/>
      <c r="B15" s="3" t="s">
        <v>40</v>
      </c>
      <c r="C15" s="3" t="s">
        <v>41</v>
      </c>
      <c r="D15" s="14" t="s">
        <v>107</v>
      </c>
      <c r="E15" s="15"/>
      <c r="F15" s="12" t="s">
        <v>72</v>
      </c>
      <c r="G15" s="12" t="s">
        <v>72</v>
      </c>
      <c r="H15" s="3">
        <v>10</v>
      </c>
    </row>
    <row r="16" ht="30" customHeight="1" spans="1:8">
      <c r="A16" s="3" t="s">
        <v>44</v>
      </c>
      <c r="B16" s="10">
        <f>G9+SUM(H11:H15)</f>
        <v>100</v>
      </c>
      <c r="C16" s="10"/>
      <c r="D16" s="10"/>
      <c r="E16" s="10"/>
      <c r="F16" s="10"/>
      <c r="G16" s="10"/>
      <c r="H16" s="10"/>
    </row>
    <row r="17" ht="45" customHeight="1" spans="1:8">
      <c r="A17" s="3" t="s">
        <v>45</v>
      </c>
      <c r="B17" s="3"/>
      <c r="C17" s="4" t="s">
        <v>86</v>
      </c>
      <c r="D17" s="4"/>
      <c r="E17" s="4"/>
      <c r="F17" s="4"/>
      <c r="G17" s="4"/>
      <c r="H17" s="4"/>
    </row>
    <row r="18" ht="45" customHeight="1" spans="1:8">
      <c r="A18" s="3" t="s">
        <v>47</v>
      </c>
      <c r="B18" s="3"/>
      <c r="C18" s="4" t="s">
        <v>86</v>
      </c>
      <c r="D18" s="4"/>
      <c r="E18" s="4"/>
      <c r="F18" s="4"/>
      <c r="G18" s="4"/>
      <c r="H18" s="4"/>
    </row>
    <row r="19" ht="107" customHeight="1" spans="1:8">
      <c r="A19" s="3" t="s">
        <v>49</v>
      </c>
      <c r="B19" s="3"/>
      <c r="C19" s="3" t="s">
        <v>73</v>
      </c>
      <c r="D19" s="3"/>
      <c r="E19" s="3"/>
      <c r="F19" s="3"/>
      <c r="G19" s="3"/>
      <c r="H19" s="3"/>
    </row>
    <row r="20" ht="134.1" customHeight="1" spans="1:8">
      <c r="A20" s="20" t="s">
        <v>51</v>
      </c>
      <c r="B20" s="21"/>
      <c r="C20" s="21"/>
      <c r="D20" s="21"/>
      <c r="E20" s="21"/>
      <c r="F20" s="21"/>
      <c r="G20" s="21"/>
      <c r="H20" s="21"/>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21" sqref="A1:H21"/>
    </sheetView>
  </sheetViews>
  <sheetFormatPr defaultColWidth="9" defaultRowHeight="13.5" outlineLevelCol="7"/>
  <cols>
    <col min="2" max="3" width="9.875" customWidth="1"/>
    <col min="4" max="4" width="9.75" customWidth="1"/>
    <col min="5" max="5" width="9.88333333333333" customWidth="1"/>
    <col min="6" max="6" width="11.3833333333333" customWidth="1"/>
    <col min="7" max="7" width="11" customWidth="1"/>
    <col min="8" max="8" width="11.5" customWidth="1"/>
  </cols>
  <sheetData>
    <row r="1" ht="42.95" customHeight="1" spans="1:8">
      <c r="A1" s="51" t="s">
        <v>108</v>
      </c>
      <c r="B1" s="51"/>
      <c r="C1" s="51"/>
      <c r="D1" s="51"/>
      <c r="E1" s="51"/>
      <c r="F1" s="51"/>
      <c r="G1" s="51"/>
      <c r="H1" s="51"/>
    </row>
    <row r="2" ht="21" customHeight="1" spans="1:8">
      <c r="A2" s="2" t="s">
        <v>1</v>
      </c>
      <c r="B2" s="2"/>
      <c r="C2" s="2"/>
      <c r="D2" s="2"/>
      <c r="E2" s="2"/>
      <c r="F2" s="2"/>
      <c r="G2" s="2"/>
      <c r="H2" s="2"/>
    </row>
    <row r="3" ht="24" customHeight="1" spans="1:8">
      <c r="A3" s="3" t="s">
        <v>2</v>
      </c>
      <c r="B3" s="3"/>
      <c r="C3" s="3" t="s">
        <v>109</v>
      </c>
      <c r="D3" s="3"/>
      <c r="E3" s="3"/>
      <c r="F3" s="3"/>
      <c r="G3" s="3"/>
      <c r="H3" s="3"/>
    </row>
    <row r="4" ht="24" customHeight="1" spans="1:8">
      <c r="A4" s="3" t="s">
        <v>4</v>
      </c>
      <c r="B4" s="3"/>
      <c r="C4" s="4" t="s">
        <v>110</v>
      </c>
      <c r="D4" s="4"/>
      <c r="E4" s="4"/>
      <c r="F4" s="3" t="s">
        <v>6</v>
      </c>
      <c r="G4" s="3"/>
      <c r="H4" s="3" t="s">
        <v>111</v>
      </c>
    </row>
    <row r="5" ht="25" customHeight="1" spans="1:8">
      <c r="A5" s="3" t="s">
        <v>8</v>
      </c>
      <c r="B5" s="3"/>
      <c r="C5" s="4" t="s">
        <v>9</v>
      </c>
      <c r="D5" s="4"/>
      <c r="E5" s="4"/>
      <c r="F5" s="4"/>
      <c r="G5" s="4"/>
      <c r="H5" s="4"/>
    </row>
    <row r="6" ht="25" customHeight="1" spans="1:8">
      <c r="A6" s="3" t="s">
        <v>10</v>
      </c>
      <c r="B6" s="3"/>
      <c r="C6" s="4" t="s">
        <v>11</v>
      </c>
      <c r="D6" s="4"/>
      <c r="E6" s="4"/>
      <c r="F6" s="4"/>
      <c r="G6" s="4"/>
      <c r="H6" s="4"/>
    </row>
    <row r="7" ht="25"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0.53</v>
      </c>
      <c r="E9" s="3">
        <v>0.53</v>
      </c>
      <c r="F9" s="9">
        <f>E9/D9</f>
        <v>1</v>
      </c>
      <c r="G9" s="3">
        <f>20*F9</f>
        <v>20</v>
      </c>
      <c r="H9" s="3"/>
    </row>
    <row r="10" ht="30" customHeight="1" spans="1:8">
      <c r="A10" s="11" t="s">
        <v>20</v>
      </c>
      <c r="B10" s="3" t="s">
        <v>21</v>
      </c>
      <c r="C10" s="3" t="s">
        <v>22</v>
      </c>
      <c r="D10" s="11" t="s">
        <v>23</v>
      </c>
      <c r="E10" s="11"/>
      <c r="F10" s="11" t="s">
        <v>24</v>
      </c>
      <c r="G10" s="33" t="s">
        <v>25</v>
      </c>
      <c r="H10" s="33" t="s">
        <v>26</v>
      </c>
    </row>
    <row r="11" ht="30" customHeight="1" spans="1:8">
      <c r="A11" s="41"/>
      <c r="B11" s="11" t="s">
        <v>27</v>
      </c>
      <c r="C11" s="3" t="s">
        <v>28</v>
      </c>
      <c r="D11" s="3" t="s">
        <v>77</v>
      </c>
      <c r="E11" s="3"/>
      <c r="F11" s="12" t="s">
        <v>78</v>
      </c>
      <c r="G11" s="12" t="s">
        <v>78</v>
      </c>
      <c r="H11" s="3">
        <v>20</v>
      </c>
    </row>
    <row r="12" ht="26" customHeight="1" spans="1:8">
      <c r="A12" s="41"/>
      <c r="B12" s="11" t="s">
        <v>31</v>
      </c>
      <c r="C12" s="11" t="s">
        <v>32</v>
      </c>
      <c r="D12" s="3" t="s">
        <v>112</v>
      </c>
      <c r="E12" s="3"/>
      <c r="F12" s="3">
        <v>65</v>
      </c>
      <c r="G12" s="3">
        <v>65</v>
      </c>
      <c r="H12" s="3">
        <v>5</v>
      </c>
    </row>
    <row r="13" ht="26" customHeight="1" spans="1:8">
      <c r="A13" s="41"/>
      <c r="B13" s="13"/>
      <c r="C13" s="13"/>
      <c r="D13" s="3" t="s">
        <v>113</v>
      </c>
      <c r="E13" s="3"/>
      <c r="F13" s="16">
        <v>993</v>
      </c>
      <c r="G13" s="16">
        <v>993</v>
      </c>
      <c r="H13" s="3">
        <v>5</v>
      </c>
    </row>
    <row r="14" ht="26" customHeight="1" spans="1:8">
      <c r="A14" s="41"/>
      <c r="B14" s="13"/>
      <c r="C14" s="3" t="s">
        <v>34</v>
      </c>
      <c r="D14" s="3" t="s">
        <v>114</v>
      </c>
      <c r="E14" s="3"/>
      <c r="F14" s="12">
        <v>1</v>
      </c>
      <c r="G14" s="12">
        <v>1</v>
      </c>
      <c r="H14" s="3">
        <v>5</v>
      </c>
    </row>
    <row r="15" ht="26" customHeight="1" spans="1:8">
      <c r="A15" s="41"/>
      <c r="B15" s="18"/>
      <c r="C15" s="3" t="s">
        <v>59</v>
      </c>
      <c r="D15" s="14" t="s">
        <v>115</v>
      </c>
      <c r="E15" s="15"/>
      <c r="F15" s="12" t="s">
        <v>116</v>
      </c>
      <c r="G15" s="12" t="s">
        <v>116</v>
      </c>
      <c r="H15" s="3">
        <v>5</v>
      </c>
    </row>
    <row r="16" ht="30" customHeight="1" spans="1:8">
      <c r="A16" s="41"/>
      <c r="B16" s="3" t="s">
        <v>36</v>
      </c>
      <c r="C16" s="3" t="s">
        <v>37</v>
      </c>
      <c r="D16" s="3" t="s">
        <v>117</v>
      </c>
      <c r="E16" s="3"/>
      <c r="F16" s="12" t="s">
        <v>118</v>
      </c>
      <c r="G16" s="12" t="s">
        <v>118</v>
      </c>
      <c r="H16" s="3">
        <v>30</v>
      </c>
    </row>
    <row r="17" ht="36" customHeight="1" spans="1:8">
      <c r="A17" s="13"/>
      <c r="B17" s="3" t="s">
        <v>40</v>
      </c>
      <c r="C17" s="3" t="s">
        <v>41</v>
      </c>
      <c r="D17" s="14" t="s">
        <v>96</v>
      </c>
      <c r="E17" s="15"/>
      <c r="F17" s="12" t="s">
        <v>119</v>
      </c>
      <c r="G17" s="12" t="s">
        <v>119</v>
      </c>
      <c r="H17" s="3">
        <v>10</v>
      </c>
    </row>
    <row r="18" ht="30" customHeight="1" spans="1:8">
      <c r="A18" s="3" t="s">
        <v>44</v>
      </c>
      <c r="B18" s="3">
        <f>G9+SUM(H11:H17)</f>
        <v>100</v>
      </c>
      <c r="C18" s="3"/>
      <c r="D18" s="3"/>
      <c r="E18" s="3"/>
      <c r="F18" s="3"/>
      <c r="G18" s="3"/>
      <c r="H18" s="3"/>
    </row>
    <row r="19" ht="42" customHeight="1" spans="1:8">
      <c r="A19" s="25" t="s">
        <v>45</v>
      </c>
      <c r="B19" s="25"/>
      <c r="C19" s="4" t="s">
        <v>86</v>
      </c>
      <c r="D19" s="4"/>
      <c r="E19" s="4"/>
      <c r="F19" s="4"/>
      <c r="G19" s="4"/>
      <c r="H19" s="4"/>
    </row>
    <row r="20" ht="42" customHeight="1" spans="1:8">
      <c r="A20" s="25" t="s">
        <v>47</v>
      </c>
      <c r="B20" s="25"/>
      <c r="C20" s="4" t="s">
        <v>86</v>
      </c>
      <c r="D20" s="4"/>
      <c r="E20" s="4"/>
      <c r="F20" s="4"/>
      <c r="G20" s="4"/>
      <c r="H20" s="4"/>
    </row>
    <row r="21" ht="84" customHeight="1" spans="1:8">
      <c r="A21" s="3" t="s">
        <v>49</v>
      </c>
      <c r="B21" s="3"/>
      <c r="C21" s="3" t="s">
        <v>73</v>
      </c>
      <c r="D21" s="3"/>
      <c r="E21" s="3"/>
      <c r="F21" s="3"/>
      <c r="G21" s="3"/>
      <c r="H21" s="3"/>
    </row>
    <row r="22" ht="134.1" customHeight="1" spans="1:8">
      <c r="A22" s="20" t="s">
        <v>51</v>
      </c>
      <c r="B22" s="21"/>
      <c r="C22" s="21"/>
      <c r="D22" s="21"/>
      <c r="E22" s="21"/>
      <c r="F22" s="21"/>
      <c r="G22" s="21"/>
      <c r="H22" s="21"/>
    </row>
  </sheetData>
  <mergeCells count="35">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2:B15"/>
    <mergeCell ref="C12:C13"/>
    <mergeCell ref="A8:B9"/>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20" sqref="A1:H20"/>
    </sheetView>
  </sheetViews>
  <sheetFormatPr defaultColWidth="9" defaultRowHeight="13.5" outlineLevelCol="7"/>
  <cols>
    <col min="4" max="4" width="9.75" customWidth="1"/>
    <col min="5" max="5" width="12.25" customWidth="1"/>
    <col min="6" max="6" width="11.3833333333333" customWidth="1"/>
    <col min="7" max="7" width="11" customWidth="1"/>
    <col min="8" max="8" width="11.125" customWidth="1"/>
  </cols>
  <sheetData>
    <row r="1" ht="64" customHeight="1" spans="1:8">
      <c r="A1" s="1" t="s">
        <v>120</v>
      </c>
      <c r="B1" s="1"/>
      <c r="C1" s="1"/>
      <c r="D1" s="1"/>
      <c r="E1" s="1"/>
      <c r="F1" s="1"/>
      <c r="G1" s="1"/>
      <c r="H1" s="1"/>
    </row>
    <row r="2" ht="21" customHeight="1" spans="1:8">
      <c r="A2" s="2" t="s">
        <v>1</v>
      </c>
      <c r="B2" s="2"/>
      <c r="C2" s="2"/>
      <c r="D2" s="2"/>
      <c r="E2" s="2"/>
      <c r="F2" s="2"/>
      <c r="G2" s="2"/>
      <c r="H2" s="2"/>
    </row>
    <row r="3" ht="25" customHeight="1" spans="1:8">
      <c r="A3" s="3" t="s">
        <v>2</v>
      </c>
      <c r="B3" s="3"/>
      <c r="C3" s="3" t="s">
        <v>121</v>
      </c>
      <c r="D3" s="3"/>
      <c r="E3" s="3"/>
      <c r="F3" s="3"/>
      <c r="G3" s="3"/>
      <c r="H3" s="3"/>
    </row>
    <row r="4" ht="25" customHeight="1" spans="1:8">
      <c r="A4" s="3" t="s">
        <v>4</v>
      </c>
      <c r="B4" s="3"/>
      <c r="C4" s="4" t="s">
        <v>5</v>
      </c>
      <c r="D4" s="4"/>
      <c r="E4" s="4"/>
      <c r="F4" s="3" t="s">
        <v>6</v>
      </c>
      <c r="G4" s="3"/>
      <c r="H4" s="3" t="s">
        <v>122</v>
      </c>
    </row>
    <row r="5" ht="25" customHeight="1" spans="1:8">
      <c r="A5" s="3" t="s">
        <v>8</v>
      </c>
      <c r="B5" s="3"/>
      <c r="C5" s="4" t="s">
        <v>9</v>
      </c>
      <c r="D5" s="4"/>
      <c r="E5" s="4"/>
      <c r="F5" s="4"/>
      <c r="G5" s="4"/>
      <c r="H5" s="4"/>
    </row>
    <row r="6" ht="25" customHeight="1" spans="1:8">
      <c r="A6" s="3" t="s">
        <v>10</v>
      </c>
      <c r="B6" s="3"/>
      <c r="C6" s="4" t="s">
        <v>11</v>
      </c>
      <c r="D6" s="4"/>
      <c r="E6" s="4"/>
      <c r="F6" s="4"/>
      <c r="G6" s="4"/>
      <c r="H6" s="4"/>
    </row>
    <row r="7" ht="25"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190</v>
      </c>
      <c r="E9" s="3">
        <v>130</v>
      </c>
      <c r="F9" s="9">
        <f>E9/D9</f>
        <v>0.684210526315789</v>
      </c>
      <c r="G9" s="10">
        <f>20*F9</f>
        <v>13.6842105263158</v>
      </c>
      <c r="H9" s="10"/>
    </row>
    <row r="10" ht="30" customHeight="1" spans="1:8">
      <c r="A10" s="11" t="s">
        <v>20</v>
      </c>
      <c r="B10" s="3" t="s">
        <v>21</v>
      </c>
      <c r="C10" s="3" t="s">
        <v>22</v>
      </c>
      <c r="D10" s="11" t="s">
        <v>23</v>
      </c>
      <c r="E10" s="11"/>
      <c r="F10" s="11" t="s">
        <v>24</v>
      </c>
      <c r="G10" s="33" t="s">
        <v>25</v>
      </c>
      <c r="H10" s="33" t="s">
        <v>26</v>
      </c>
    </row>
    <row r="11" ht="30" customHeight="1" spans="1:8">
      <c r="A11" s="41"/>
      <c r="B11" s="11" t="s">
        <v>27</v>
      </c>
      <c r="C11" s="3" t="s">
        <v>28</v>
      </c>
      <c r="D11" s="3" t="s">
        <v>77</v>
      </c>
      <c r="E11" s="3"/>
      <c r="F11" s="50" t="s">
        <v>123</v>
      </c>
      <c r="G11" s="50" t="s">
        <v>123</v>
      </c>
      <c r="H11" s="3">
        <v>20</v>
      </c>
    </row>
    <row r="12" ht="24" customHeight="1" spans="1:8">
      <c r="A12" s="41"/>
      <c r="B12" s="11" t="s">
        <v>31</v>
      </c>
      <c r="C12" s="11" t="s">
        <v>32</v>
      </c>
      <c r="D12" s="3" t="s">
        <v>124</v>
      </c>
      <c r="E12" s="3"/>
      <c r="F12" s="3" t="s">
        <v>125</v>
      </c>
      <c r="G12" s="3" t="s">
        <v>125</v>
      </c>
      <c r="H12" s="3">
        <v>8</v>
      </c>
    </row>
    <row r="13" ht="24" customHeight="1" spans="1:8">
      <c r="A13" s="41"/>
      <c r="B13" s="13"/>
      <c r="C13" s="3" t="s">
        <v>34</v>
      </c>
      <c r="D13" s="3" t="s">
        <v>126</v>
      </c>
      <c r="E13" s="3"/>
      <c r="F13" s="12" t="s">
        <v>127</v>
      </c>
      <c r="G13" s="12" t="s">
        <v>127</v>
      </c>
      <c r="H13" s="3">
        <v>6</v>
      </c>
    </row>
    <row r="14" ht="24" customHeight="1" spans="1:8">
      <c r="A14" s="41"/>
      <c r="B14" s="18"/>
      <c r="C14" s="3" t="s">
        <v>59</v>
      </c>
      <c r="D14" s="14" t="s">
        <v>128</v>
      </c>
      <c r="E14" s="15"/>
      <c r="F14" s="12">
        <v>1</v>
      </c>
      <c r="G14" s="12">
        <v>1</v>
      </c>
      <c r="H14" s="3">
        <v>6</v>
      </c>
    </row>
    <row r="15" ht="30" customHeight="1" spans="1:8">
      <c r="A15" s="41"/>
      <c r="B15" s="3" t="s">
        <v>36</v>
      </c>
      <c r="C15" s="3" t="s">
        <v>37</v>
      </c>
      <c r="D15" s="3" t="s">
        <v>129</v>
      </c>
      <c r="E15" s="3"/>
      <c r="F15" s="12" t="s">
        <v>127</v>
      </c>
      <c r="G15" s="12" t="s">
        <v>127</v>
      </c>
      <c r="H15" s="3">
        <v>30</v>
      </c>
    </row>
    <row r="16" ht="45" customHeight="1" spans="1:8">
      <c r="A16" s="13"/>
      <c r="B16" s="3" t="s">
        <v>40</v>
      </c>
      <c r="C16" s="3" t="s">
        <v>41</v>
      </c>
      <c r="D16" s="14" t="s">
        <v>130</v>
      </c>
      <c r="E16" s="15"/>
      <c r="F16" s="12" t="s">
        <v>72</v>
      </c>
      <c r="G16" s="12" t="s">
        <v>72</v>
      </c>
      <c r="H16" s="3">
        <v>10</v>
      </c>
    </row>
    <row r="17" ht="23" customHeight="1" spans="1:8">
      <c r="A17" s="3" t="s">
        <v>44</v>
      </c>
      <c r="B17" s="10">
        <f>G9+SUM(H11:H16)</f>
        <v>93.6842105263158</v>
      </c>
      <c r="C17" s="10"/>
      <c r="D17" s="10"/>
      <c r="E17" s="10"/>
      <c r="F17" s="10"/>
      <c r="G17" s="10"/>
      <c r="H17" s="10"/>
    </row>
    <row r="18" ht="46" customHeight="1" spans="1:8">
      <c r="A18" s="25" t="s">
        <v>45</v>
      </c>
      <c r="B18" s="25"/>
      <c r="C18" s="4" t="s">
        <v>131</v>
      </c>
      <c r="D18" s="4"/>
      <c r="E18" s="4"/>
      <c r="F18" s="4"/>
      <c r="G18" s="4"/>
      <c r="H18" s="4"/>
    </row>
    <row r="19" ht="40" customHeight="1" spans="1:8">
      <c r="A19" s="25" t="s">
        <v>47</v>
      </c>
      <c r="B19" s="25"/>
      <c r="C19" s="4" t="s">
        <v>132</v>
      </c>
      <c r="D19" s="4"/>
      <c r="E19" s="4"/>
      <c r="F19" s="4"/>
      <c r="G19" s="4"/>
      <c r="H19" s="4"/>
    </row>
    <row r="20" ht="77" customHeight="1" spans="1:8">
      <c r="A20" s="3" t="s">
        <v>49</v>
      </c>
      <c r="B20" s="3"/>
      <c r="C20" s="3" t="s">
        <v>133</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H13" sqref="H13"/>
    </sheetView>
  </sheetViews>
  <sheetFormatPr defaultColWidth="9" defaultRowHeight="13.5" outlineLevelCol="7"/>
  <cols>
    <col min="2" max="2" width="10.375" customWidth="1"/>
    <col min="3" max="3" width="10.875" customWidth="1"/>
    <col min="4" max="4" width="9.75" customWidth="1"/>
    <col min="5" max="5" width="9.88333333333333" customWidth="1"/>
    <col min="6" max="6" width="11.3833333333333" customWidth="1"/>
    <col min="7" max="7" width="11" customWidth="1"/>
    <col min="8" max="8" width="15.3833333333333" customWidth="1"/>
  </cols>
  <sheetData>
    <row r="1" ht="42" customHeight="1" spans="1:8">
      <c r="A1" s="1" t="s">
        <v>134</v>
      </c>
      <c r="B1" s="1"/>
      <c r="C1" s="1"/>
      <c r="D1" s="1"/>
      <c r="E1" s="1"/>
      <c r="F1" s="1"/>
      <c r="G1" s="1"/>
      <c r="H1" s="1"/>
    </row>
    <row r="2" ht="21" customHeight="1" spans="1:8">
      <c r="A2" s="2" t="s">
        <v>1</v>
      </c>
      <c r="B2" s="2"/>
      <c r="C2" s="2"/>
      <c r="D2" s="2"/>
      <c r="E2" s="2"/>
      <c r="F2" s="2"/>
      <c r="G2" s="2"/>
      <c r="H2" s="2"/>
    </row>
    <row r="3" ht="30" customHeight="1" spans="1:8">
      <c r="A3" s="3" t="s">
        <v>2</v>
      </c>
      <c r="B3" s="3"/>
      <c r="C3" s="3" t="s">
        <v>135</v>
      </c>
      <c r="D3" s="3"/>
      <c r="E3" s="3"/>
      <c r="F3" s="3"/>
      <c r="G3" s="3"/>
      <c r="H3" s="3"/>
    </row>
    <row r="4" ht="30" customHeight="1" spans="1:8">
      <c r="A4" s="3" t="s">
        <v>4</v>
      </c>
      <c r="B4" s="3"/>
      <c r="C4" s="4" t="s">
        <v>5</v>
      </c>
      <c r="D4" s="4"/>
      <c r="E4" s="4"/>
      <c r="F4" s="3" t="s">
        <v>6</v>
      </c>
      <c r="G4" s="3"/>
      <c r="H4" s="3" t="s">
        <v>136</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121.27</v>
      </c>
      <c r="E9" s="3">
        <v>121.27</v>
      </c>
      <c r="F9" s="9">
        <f>E9/D9</f>
        <v>1</v>
      </c>
      <c r="G9" s="10">
        <f>20*F9</f>
        <v>20</v>
      </c>
      <c r="H9" s="10"/>
    </row>
    <row r="10" ht="37" customHeight="1" spans="1:8">
      <c r="A10" s="3" t="s">
        <v>137</v>
      </c>
      <c r="B10" s="11" t="s">
        <v>27</v>
      </c>
      <c r="C10" s="11" t="s">
        <v>28</v>
      </c>
      <c r="D10" s="3" t="s">
        <v>138</v>
      </c>
      <c r="E10" s="3"/>
      <c r="F10" s="12" t="s">
        <v>139</v>
      </c>
      <c r="G10" s="12" t="s">
        <v>139</v>
      </c>
      <c r="H10" s="3">
        <v>12</v>
      </c>
    </row>
    <row r="11" ht="37" customHeight="1" spans="1:8">
      <c r="A11" s="3"/>
      <c r="B11" s="13"/>
      <c r="C11" s="13"/>
      <c r="D11" s="14" t="s">
        <v>140</v>
      </c>
      <c r="E11" s="15"/>
      <c r="F11" s="12" t="s">
        <v>141</v>
      </c>
      <c r="G11" s="12" t="s">
        <v>141</v>
      </c>
      <c r="H11" s="3">
        <v>8</v>
      </c>
    </row>
    <row r="12" ht="23" customHeight="1" spans="1:8">
      <c r="A12" s="3"/>
      <c r="B12" s="11" t="s">
        <v>31</v>
      </c>
      <c r="C12" s="11" t="s">
        <v>32</v>
      </c>
      <c r="D12" s="3" t="s">
        <v>142</v>
      </c>
      <c r="E12" s="3"/>
      <c r="F12" s="17">
        <v>3300</v>
      </c>
      <c r="G12" s="17">
        <v>3300</v>
      </c>
      <c r="H12" s="3">
        <v>12</v>
      </c>
    </row>
    <row r="13" ht="23" customHeight="1" spans="1:8">
      <c r="A13" s="3"/>
      <c r="B13" s="13"/>
      <c r="C13" s="13"/>
      <c r="D13" s="3" t="s">
        <v>143</v>
      </c>
      <c r="E13" s="3"/>
      <c r="F13" s="16" t="s">
        <v>144</v>
      </c>
      <c r="G13" s="16" t="s">
        <v>144</v>
      </c>
      <c r="H13" s="3">
        <v>8</v>
      </c>
    </row>
    <row r="14" ht="23" customHeight="1" spans="1:8">
      <c r="A14" s="3"/>
      <c r="B14" s="3" t="s">
        <v>36</v>
      </c>
      <c r="C14" s="11" t="s">
        <v>37</v>
      </c>
      <c r="D14" s="3" t="s">
        <v>145</v>
      </c>
      <c r="E14" s="3"/>
      <c r="F14" s="12" t="s">
        <v>106</v>
      </c>
      <c r="G14" s="12" t="s">
        <v>106</v>
      </c>
      <c r="H14" s="3">
        <v>22</v>
      </c>
    </row>
    <row r="15" ht="23" customHeight="1" spans="1:8">
      <c r="A15" s="3"/>
      <c r="B15" s="3"/>
      <c r="C15" s="18"/>
      <c r="D15" s="3" t="s">
        <v>146</v>
      </c>
      <c r="E15" s="3"/>
      <c r="F15" s="3" t="s">
        <v>147</v>
      </c>
      <c r="G15" s="3" t="s">
        <v>147</v>
      </c>
      <c r="H15" s="3">
        <v>8</v>
      </c>
    </row>
    <row r="16" ht="37" customHeight="1" spans="1:8">
      <c r="A16" s="3"/>
      <c r="B16" s="3" t="s">
        <v>40</v>
      </c>
      <c r="C16" s="3" t="s">
        <v>41</v>
      </c>
      <c r="D16" s="14" t="s">
        <v>148</v>
      </c>
      <c r="E16" s="15"/>
      <c r="F16" s="12" t="s">
        <v>72</v>
      </c>
      <c r="G16" s="12" t="s">
        <v>72</v>
      </c>
      <c r="H16" s="3">
        <v>10</v>
      </c>
    </row>
    <row r="17" ht="30" customHeight="1" spans="1:8">
      <c r="A17" s="19"/>
      <c r="B17" s="10">
        <f>G9+SUM(H10:H16)</f>
        <v>100</v>
      </c>
      <c r="C17" s="10"/>
      <c r="D17" s="10"/>
      <c r="E17" s="10"/>
      <c r="F17" s="10"/>
      <c r="G17" s="10"/>
      <c r="H17" s="10"/>
    </row>
    <row r="18" ht="46" customHeight="1" spans="1:8">
      <c r="A18" s="3" t="s">
        <v>45</v>
      </c>
      <c r="B18" s="3"/>
      <c r="C18" s="4" t="s">
        <v>86</v>
      </c>
      <c r="D18" s="4"/>
      <c r="E18" s="4"/>
      <c r="F18" s="4"/>
      <c r="G18" s="4"/>
      <c r="H18" s="4"/>
    </row>
    <row r="19" ht="30" customHeight="1" spans="1:8">
      <c r="A19" s="3" t="s">
        <v>47</v>
      </c>
      <c r="B19" s="3"/>
      <c r="C19" s="4" t="s">
        <v>86</v>
      </c>
      <c r="D19" s="4"/>
      <c r="E19" s="4"/>
      <c r="F19" s="4"/>
      <c r="G19" s="4"/>
      <c r="H19" s="4"/>
    </row>
    <row r="20" ht="94" customHeight="1" spans="1:8">
      <c r="A20" s="3" t="s">
        <v>49</v>
      </c>
      <c r="B20" s="3"/>
      <c r="C20" s="3" t="s">
        <v>149</v>
      </c>
      <c r="D20" s="3"/>
      <c r="E20" s="3"/>
      <c r="F20" s="3"/>
      <c r="G20" s="3"/>
      <c r="H20" s="3"/>
    </row>
    <row r="21" ht="134.1" customHeight="1" spans="1:8">
      <c r="A21" s="20" t="s">
        <v>51</v>
      </c>
      <c r="B21" s="21"/>
      <c r="C21" s="21"/>
      <c r="D21" s="21"/>
      <c r="E21" s="21"/>
      <c r="F21" s="21"/>
      <c r="G21" s="21"/>
      <c r="H21" s="21"/>
    </row>
  </sheetData>
  <mergeCells count="38">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0:B11"/>
    <mergeCell ref="B12:B13"/>
    <mergeCell ref="B14:B15"/>
    <mergeCell ref="C10:C11"/>
    <mergeCell ref="C12:C13"/>
    <mergeCell ref="C14:C15"/>
    <mergeCell ref="A8:B9"/>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workbookViewId="0">
      <selection activeCell="K17" sqref="K17"/>
    </sheetView>
  </sheetViews>
  <sheetFormatPr defaultColWidth="9" defaultRowHeight="13.5" outlineLevelCol="7"/>
  <cols>
    <col min="2" max="2" width="11" customWidth="1"/>
    <col min="3" max="3" width="11.625" customWidth="1"/>
    <col min="4" max="4" width="9.75" customWidth="1"/>
    <col min="5" max="5" width="9.88333333333333" customWidth="1"/>
    <col min="6" max="6" width="11.3833333333333" customWidth="1"/>
    <col min="7" max="7" width="11" customWidth="1"/>
    <col min="8" max="8" width="9.84166666666667" customWidth="1"/>
  </cols>
  <sheetData>
    <row r="1" ht="42" customHeight="1" spans="1:8">
      <c r="A1" s="1" t="s">
        <v>150</v>
      </c>
      <c r="B1" s="1"/>
      <c r="C1" s="1"/>
      <c r="D1" s="1"/>
      <c r="E1" s="1"/>
      <c r="F1" s="1"/>
      <c r="G1" s="1"/>
      <c r="H1" s="1"/>
    </row>
    <row r="2" ht="21" customHeight="1" spans="1:8">
      <c r="A2" s="2" t="s">
        <v>1</v>
      </c>
      <c r="B2" s="2"/>
      <c r="C2" s="2"/>
      <c r="D2" s="2"/>
      <c r="E2" s="2"/>
      <c r="F2" s="2"/>
      <c r="G2" s="2"/>
      <c r="H2" s="2"/>
    </row>
    <row r="3" ht="30" customHeight="1" spans="1:8">
      <c r="A3" s="3" t="s">
        <v>2</v>
      </c>
      <c r="B3" s="3"/>
      <c r="C3" s="3" t="s">
        <v>151</v>
      </c>
      <c r="D3" s="3"/>
      <c r="E3" s="3"/>
      <c r="F3" s="3"/>
      <c r="G3" s="3"/>
      <c r="H3" s="3"/>
    </row>
    <row r="4" ht="30" customHeight="1" spans="1:8">
      <c r="A4" s="3" t="s">
        <v>4</v>
      </c>
      <c r="B4" s="3"/>
      <c r="C4" s="4" t="s">
        <v>5</v>
      </c>
      <c r="D4" s="4"/>
      <c r="E4" s="4"/>
      <c r="F4" s="3" t="s">
        <v>6</v>
      </c>
      <c r="G4" s="3"/>
      <c r="H4" s="3" t="s">
        <v>152</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37.28</v>
      </c>
      <c r="E9" s="3">
        <v>37.28</v>
      </c>
      <c r="F9" s="9">
        <f>E9/D9</f>
        <v>1</v>
      </c>
      <c r="G9" s="10">
        <f>20*F9</f>
        <v>20</v>
      </c>
      <c r="H9" s="10"/>
    </row>
    <row r="10" ht="30" customHeight="1" spans="1:8">
      <c r="A10" s="11" t="s">
        <v>20</v>
      </c>
      <c r="B10" s="3" t="s">
        <v>21</v>
      </c>
      <c r="C10" s="3" t="s">
        <v>22</v>
      </c>
      <c r="D10" s="11" t="s">
        <v>23</v>
      </c>
      <c r="E10" s="11"/>
      <c r="F10" s="11" t="s">
        <v>24</v>
      </c>
      <c r="G10" s="11" t="s">
        <v>25</v>
      </c>
      <c r="H10" s="11" t="s">
        <v>26</v>
      </c>
    </row>
    <row r="11" ht="23" customHeight="1" spans="1:8">
      <c r="A11" s="41"/>
      <c r="B11" s="11" t="s">
        <v>27</v>
      </c>
      <c r="C11" s="11" t="s">
        <v>28</v>
      </c>
      <c r="D11" s="3" t="s">
        <v>153</v>
      </c>
      <c r="E11" s="3"/>
      <c r="F11" s="12" t="s">
        <v>139</v>
      </c>
      <c r="G11" s="12" t="s">
        <v>139</v>
      </c>
      <c r="H11" s="3">
        <v>10</v>
      </c>
    </row>
    <row r="12" ht="23" customHeight="1" spans="1:8">
      <c r="A12" s="41"/>
      <c r="B12" s="13"/>
      <c r="C12" s="18"/>
      <c r="D12" s="3" t="s">
        <v>154</v>
      </c>
      <c r="E12" s="3"/>
      <c r="F12" s="3" t="s">
        <v>141</v>
      </c>
      <c r="G12" s="3" t="s">
        <v>141</v>
      </c>
      <c r="H12" s="3">
        <v>10</v>
      </c>
    </row>
    <row r="13" ht="23" customHeight="1" spans="1:8">
      <c r="A13" s="41"/>
      <c r="B13" s="11" t="s">
        <v>31</v>
      </c>
      <c r="C13" s="11" t="s">
        <v>32</v>
      </c>
      <c r="D13" s="3" t="s">
        <v>155</v>
      </c>
      <c r="E13" s="3"/>
      <c r="F13" s="3">
        <v>994</v>
      </c>
      <c r="G13" s="3">
        <v>994</v>
      </c>
      <c r="H13" s="3">
        <v>10</v>
      </c>
    </row>
    <row r="14" ht="23" customHeight="1" spans="1:8">
      <c r="A14" s="41"/>
      <c r="B14" s="13"/>
      <c r="C14" s="13"/>
      <c r="D14" s="3" t="s">
        <v>156</v>
      </c>
      <c r="E14" s="3"/>
      <c r="F14" s="16">
        <v>44</v>
      </c>
      <c r="G14" s="16">
        <v>44</v>
      </c>
      <c r="H14" s="3">
        <v>10</v>
      </c>
    </row>
    <row r="15" ht="23" customHeight="1" spans="1:8">
      <c r="A15" s="41"/>
      <c r="B15" s="3" t="s">
        <v>36</v>
      </c>
      <c r="C15" s="47" t="s">
        <v>37</v>
      </c>
      <c r="D15" s="3" t="s">
        <v>145</v>
      </c>
      <c r="E15" s="3"/>
      <c r="F15" s="12" t="s">
        <v>82</v>
      </c>
      <c r="G15" s="12" t="s">
        <v>82</v>
      </c>
      <c r="H15" s="3">
        <v>15</v>
      </c>
    </row>
    <row r="16" ht="23" customHeight="1" spans="1:8">
      <c r="A16" s="41"/>
      <c r="B16" s="3"/>
      <c r="C16" s="49"/>
      <c r="D16" s="3" t="s">
        <v>146</v>
      </c>
      <c r="E16" s="3"/>
      <c r="F16" s="3" t="s">
        <v>147</v>
      </c>
      <c r="G16" s="3" t="s">
        <v>147</v>
      </c>
      <c r="H16" s="3">
        <v>15</v>
      </c>
    </row>
    <row r="17" ht="27" customHeight="1" spans="1:8">
      <c r="A17" s="13"/>
      <c r="B17" s="3" t="s">
        <v>40</v>
      </c>
      <c r="C17" s="3" t="s">
        <v>41</v>
      </c>
      <c r="D17" s="14" t="s">
        <v>148</v>
      </c>
      <c r="E17" s="15"/>
      <c r="F17" s="12" t="s">
        <v>72</v>
      </c>
      <c r="G17" s="12" t="s">
        <v>72</v>
      </c>
      <c r="H17" s="3">
        <v>8</v>
      </c>
    </row>
    <row r="18" ht="30" customHeight="1" spans="1:8">
      <c r="A18" s="3" t="s">
        <v>44</v>
      </c>
      <c r="B18" s="10">
        <f>G9+SUM(H11:H17)</f>
        <v>98</v>
      </c>
      <c r="C18" s="10"/>
      <c r="D18" s="10"/>
      <c r="E18" s="10"/>
      <c r="F18" s="10"/>
      <c r="G18" s="10"/>
      <c r="H18" s="10"/>
    </row>
    <row r="19" ht="44" customHeight="1" spans="1:8">
      <c r="A19" s="3" t="s">
        <v>45</v>
      </c>
      <c r="B19" s="3"/>
      <c r="C19" s="4" t="s">
        <v>86</v>
      </c>
      <c r="D19" s="4"/>
      <c r="E19" s="4"/>
      <c r="F19" s="4"/>
      <c r="G19" s="4"/>
      <c r="H19" s="4"/>
    </row>
    <row r="20" ht="37" customHeight="1" spans="1:8">
      <c r="A20" s="3" t="s">
        <v>47</v>
      </c>
      <c r="B20" s="3"/>
      <c r="C20" s="4" t="s">
        <v>86</v>
      </c>
      <c r="D20" s="4"/>
      <c r="E20" s="4"/>
      <c r="F20" s="4"/>
      <c r="G20" s="4"/>
      <c r="H20" s="4"/>
    </row>
    <row r="21" ht="82" customHeight="1" spans="1:8">
      <c r="A21" s="3" t="s">
        <v>49</v>
      </c>
      <c r="B21" s="3"/>
      <c r="C21" s="3" t="s">
        <v>133</v>
      </c>
      <c r="D21" s="3"/>
      <c r="E21" s="3"/>
      <c r="F21" s="3"/>
      <c r="G21" s="3"/>
      <c r="H21" s="3"/>
    </row>
    <row r="22" ht="134.1" customHeight="1" spans="1:8">
      <c r="A22" s="20" t="s">
        <v>51</v>
      </c>
      <c r="B22" s="21"/>
      <c r="C22" s="21"/>
      <c r="D22" s="21"/>
      <c r="E22" s="21"/>
      <c r="F22" s="21"/>
      <c r="G22" s="21"/>
      <c r="H22" s="21"/>
    </row>
  </sheetData>
  <mergeCells count="39">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1:B12"/>
    <mergeCell ref="B13:B14"/>
    <mergeCell ref="B15:B16"/>
    <mergeCell ref="C11:C12"/>
    <mergeCell ref="C13:C14"/>
    <mergeCell ref="C15:C16"/>
    <mergeCell ref="A8:B9"/>
  </mergeCells>
  <pageMargins left="0.75" right="0.75" top="1" bottom="1" header="0.5" footer="0.5"/>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C24" sqref="A1:H24"/>
    </sheetView>
  </sheetViews>
  <sheetFormatPr defaultColWidth="9" defaultRowHeight="13.5" outlineLevelCol="7"/>
  <cols>
    <col min="2" max="2" width="10.375" customWidth="1"/>
    <col min="3" max="3" width="11.375" customWidth="1"/>
    <col min="4" max="4" width="9.75" customWidth="1"/>
    <col min="5" max="5" width="9.88333333333333" customWidth="1"/>
    <col min="6" max="6" width="13.625" customWidth="1"/>
    <col min="7" max="7" width="13.75" customWidth="1"/>
    <col min="8" max="8" width="9" customWidth="1"/>
  </cols>
  <sheetData>
    <row r="1" ht="42" customHeight="1" spans="1:8">
      <c r="A1" s="1" t="s">
        <v>157</v>
      </c>
      <c r="B1" s="1"/>
      <c r="C1" s="1"/>
      <c r="D1" s="1"/>
      <c r="E1" s="1"/>
      <c r="F1" s="1"/>
      <c r="G1" s="1"/>
      <c r="H1" s="1"/>
    </row>
    <row r="2" ht="21" customHeight="1" spans="1:8">
      <c r="A2" s="2" t="s">
        <v>1</v>
      </c>
      <c r="B2" s="2"/>
      <c r="C2" s="2"/>
      <c r="D2" s="2"/>
      <c r="E2" s="2"/>
      <c r="F2" s="2"/>
      <c r="G2" s="2"/>
      <c r="H2" s="2"/>
    </row>
    <row r="3" ht="30" customHeight="1" spans="1:8">
      <c r="A3" s="3" t="s">
        <v>2</v>
      </c>
      <c r="B3" s="3"/>
      <c r="C3" s="3" t="s">
        <v>158</v>
      </c>
      <c r="D3" s="3"/>
      <c r="E3" s="3"/>
      <c r="F3" s="3"/>
      <c r="G3" s="3"/>
      <c r="H3" s="3"/>
    </row>
    <row r="4" ht="30" customHeight="1" spans="1:8">
      <c r="A4" s="3" t="s">
        <v>4</v>
      </c>
      <c r="B4" s="3"/>
      <c r="C4" s="4" t="s">
        <v>5</v>
      </c>
      <c r="D4" s="4"/>
      <c r="E4" s="4"/>
      <c r="F4" s="3" t="s">
        <v>6</v>
      </c>
      <c r="G4" s="3"/>
      <c r="H4" s="3" t="s">
        <v>159</v>
      </c>
    </row>
    <row r="5" ht="22" customHeight="1" spans="1:8">
      <c r="A5" s="3" t="s">
        <v>8</v>
      </c>
      <c r="B5" s="3"/>
      <c r="C5" s="4" t="s">
        <v>9</v>
      </c>
      <c r="D5" s="4"/>
      <c r="E5" s="4"/>
      <c r="F5" s="4"/>
      <c r="G5" s="4"/>
      <c r="H5" s="4"/>
    </row>
    <row r="6" ht="22" customHeight="1" spans="1:8">
      <c r="A6" s="3" t="s">
        <v>10</v>
      </c>
      <c r="B6" s="3"/>
      <c r="C6" s="4" t="s">
        <v>11</v>
      </c>
      <c r="D6" s="4"/>
      <c r="E6" s="4"/>
      <c r="F6" s="4"/>
      <c r="G6" s="4"/>
      <c r="H6" s="4"/>
    </row>
    <row r="7" ht="22"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37.89</v>
      </c>
      <c r="E9" s="3">
        <v>17.74</v>
      </c>
      <c r="F9" s="9">
        <f>E9/D9</f>
        <v>0.468197413565585</v>
      </c>
      <c r="G9" s="10">
        <f>20*F9</f>
        <v>9.36394827131169</v>
      </c>
      <c r="H9" s="10"/>
    </row>
    <row r="10" ht="30" customHeight="1" spans="1:8">
      <c r="A10" s="11" t="s">
        <v>20</v>
      </c>
      <c r="B10" s="3" t="s">
        <v>21</v>
      </c>
      <c r="C10" s="3" t="s">
        <v>22</v>
      </c>
      <c r="D10" s="11" t="s">
        <v>23</v>
      </c>
      <c r="E10" s="11"/>
      <c r="F10" s="11" t="s">
        <v>24</v>
      </c>
      <c r="G10" s="33" t="s">
        <v>25</v>
      </c>
      <c r="H10" s="33" t="s">
        <v>26</v>
      </c>
    </row>
    <row r="11" ht="22" customHeight="1" spans="1:8">
      <c r="A11" s="41"/>
      <c r="B11" s="47" t="s">
        <v>27</v>
      </c>
      <c r="C11" s="47" t="s">
        <v>28</v>
      </c>
      <c r="D11" s="3" t="s">
        <v>160</v>
      </c>
      <c r="E11" s="3"/>
      <c r="F11" s="12" t="s">
        <v>161</v>
      </c>
      <c r="G11" s="12" t="s">
        <v>161</v>
      </c>
      <c r="H11" s="3">
        <v>10</v>
      </c>
    </row>
    <row r="12" ht="22" customHeight="1" spans="1:8">
      <c r="A12" s="41"/>
      <c r="B12" s="48"/>
      <c r="C12" s="48"/>
      <c r="D12" s="3" t="s">
        <v>162</v>
      </c>
      <c r="E12" s="3"/>
      <c r="F12" s="3" t="s">
        <v>163</v>
      </c>
      <c r="G12" s="3" t="s">
        <v>163</v>
      </c>
      <c r="H12" s="3">
        <v>5</v>
      </c>
    </row>
    <row r="13" ht="22" customHeight="1" spans="1:8">
      <c r="A13" s="41"/>
      <c r="B13" s="48"/>
      <c r="C13" s="49"/>
      <c r="D13" s="3" t="s">
        <v>164</v>
      </c>
      <c r="E13" s="3"/>
      <c r="F13" s="3" t="s">
        <v>165</v>
      </c>
      <c r="G13" s="3" t="s">
        <v>165</v>
      </c>
      <c r="H13" s="3">
        <v>5</v>
      </c>
    </row>
    <row r="14" ht="22" customHeight="1" spans="1:8">
      <c r="A14" s="41"/>
      <c r="B14" s="47" t="s">
        <v>31</v>
      </c>
      <c r="C14" s="47" t="s">
        <v>32</v>
      </c>
      <c r="D14" s="3" t="s">
        <v>166</v>
      </c>
      <c r="E14" s="3"/>
      <c r="F14" s="3">
        <v>65</v>
      </c>
      <c r="G14" s="3">
        <v>65</v>
      </c>
      <c r="H14" s="3">
        <v>5</v>
      </c>
    </row>
    <row r="15" ht="22" customHeight="1" spans="1:8">
      <c r="A15" s="41"/>
      <c r="B15" s="48"/>
      <c r="C15" s="49"/>
      <c r="D15" s="3" t="s">
        <v>167</v>
      </c>
      <c r="E15" s="3"/>
      <c r="F15" s="3">
        <v>64823</v>
      </c>
      <c r="G15" s="3">
        <v>64823</v>
      </c>
      <c r="H15" s="3">
        <v>5</v>
      </c>
    </row>
    <row r="16" ht="22" customHeight="1" spans="1:8">
      <c r="A16" s="41"/>
      <c r="B16" s="48"/>
      <c r="C16" s="3" t="s">
        <v>34</v>
      </c>
      <c r="D16" s="3" t="s">
        <v>168</v>
      </c>
      <c r="E16" s="3"/>
      <c r="F16" s="39">
        <v>1</v>
      </c>
      <c r="G16" s="39">
        <v>1</v>
      </c>
      <c r="H16" s="3">
        <v>5</v>
      </c>
    </row>
    <row r="17" ht="22" customHeight="1" spans="1:8">
      <c r="A17" s="41"/>
      <c r="B17" s="48"/>
      <c r="C17" s="3" t="s">
        <v>59</v>
      </c>
      <c r="D17" s="3" t="s">
        <v>115</v>
      </c>
      <c r="E17" s="3"/>
      <c r="F17" s="16" t="s">
        <v>116</v>
      </c>
      <c r="G17" s="16" t="s">
        <v>116</v>
      </c>
      <c r="H17" s="3">
        <v>5</v>
      </c>
    </row>
    <row r="18" ht="29" customHeight="1" spans="1:8">
      <c r="A18" s="41"/>
      <c r="B18" s="47" t="s">
        <v>36</v>
      </c>
      <c r="C18" s="47" t="s">
        <v>37</v>
      </c>
      <c r="D18" s="3" t="s">
        <v>169</v>
      </c>
      <c r="E18" s="3"/>
      <c r="F18" s="12" t="s">
        <v>170</v>
      </c>
      <c r="G18" s="12" t="s">
        <v>170</v>
      </c>
      <c r="H18" s="3">
        <v>15</v>
      </c>
    </row>
    <row r="19" ht="22" customHeight="1" spans="1:8">
      <c r="A19" s="41"/>
      <c r="B19" s="49"/>
      <c r="C19" s="49"/>
      <c r="D19" s="14" t="s">
        <v>171</v>
      </c>
      <c r="E19" s="15"/>
      <c r="F19" s="12" t="s">
        <v>172</v>
      </c>
      <c r="G19" s="12" t="s">
        <v>172</v>
      </c>
      <c r="H19" s="3">
        <v>15</v>
      </c>
    </row>
    <row r="20" ht="35" customHeight="1" spans="1:8">
      <c r="A20" s="13"/>
      <c r="B20" s="3" t="s">
        <v>40</v>
      </c>
      <c r="C20" s="3" t="s">
        <v>41</v>
      </c>
      <c r="D20" s="14" t="s">
        <v>173</v>
      </c>
      <c r="E20" s="15"/>
      <c r="F20" s="12" t="s">
        <v>72</v>
      </c>
      <c r="G20" s="12" t="s">
        <v>72</v>
      </c>
      <c r="H20" s="3">
        <v>10</v>
      </c>
    </row>
    <row r="21" ht="26" customHeight="1" spans="1:8">
      <c r="A21" s="3" t="s">
        <v>44</v>
      </c>
      <c r="B21" s="10">
        <f>G9+SUM(H11:H20)</f>
        <v>89.3639482713117</v>
      </c>
      <c r="C21" s="10"/>
      <c r="D21" s="10"/>
      <c r="E21" s="10"/>
      <c r="F21" s="10"/>
      <c r="G21" s="10"/>
      <c r="H21" s="10"/>
    </row>
    <row r="22" ht="46" customHeight="1" spans="1:8">
      <c r="A22" s="25" t="s">
        <v>45</v>
      </c>
      <c r="B22" s="25"/>
      <c r="C22" s="4" t="s">
        <v>174</v>
      </c>
      <c r="D22" s="4"/>
      <c r="E22" s="4"/>
      <c r="F22" s="4"/>
      <c r="G22" s="4"/>
      <c r="H22" s="4"/>
    </row>
    <row r="23" ht="33" customHeight="1" spans="1:8">
      <c r="A23" s="25" t="s">
        <v>47</v>
      </c>
      <c r="B23" s="25"/>
      <c r="C23" s="4" t="s">
        <v>175</v>
      </c>
      <c r="D23" s="4"/>
      <c r="E23" s="4"/>
      <c r="F23" s="4"/>
      <c r="G23" s="4"/>
      <c r="H23" s="4"/>
    </row>
    <row r="24" ht="64" customHeight="1" spans="1:8">
      <c r="A24" s="3" t="s">
        <v>49</v>
      </c>
      <c r="B24" s="3"/>
      <c r="C24" s="3" t="s">
        <v>73</v>
      </c>
      <c r="D24" s="3"/>
      <c r="E24" s="3"/>
      <c r="F24" s="3"/>
      <c r="G24" s="3"/>
      <c r="H24" s="3"/>
    </row>
    <row r="25" ht="134.1" customHeight="1" spans="1:8">
      <c r="A25" s="20" t="s">
        <v>51</v>
      </c>
      <c r="B25" s="21"/>
      <c r="C25" s="21"/>
      <c r="D25" s="21"/>
      <c r="E25" s="21"/>
      <c r="F25" s="21"/>
      <c r="G25" s="21"/>
      <c r="H25" s="21"/>
    </row>
  </sheetData>
  <mergeCells count="4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D20:E20"/>
    <mergeCell ref="B21:H21"/>
    <mergeCell ref="A22:B22"/>
    <mergeCell ref="C22:H22"/>
    <mergeCell ref="A23:B23"/>
    <mergeCell ref="C23:H23"/>
    <mergeCell ref="A24:B24"/>
    <mergeCell ref="C24:H24"/>
    <mergeCell ref="A25:H25"/>
    <mergeCell ref="A10:A20"/>
    <mergeCell ref="B11:B13"/>
    <mergeCell ref="B14:B17"/>
    <mergeCell ref="B18:B19"/>
    <mergeCell ref="C11:C13"/>
    <mergeCell ref="C14:C15"/>
    <mergeCell ref="C18:C19"/>
    <mergeCell ref="A8:B9"/>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21" sqref="A1:H21"/>
    </sheetView>
  </sheetViews>
  <sheetFormatPr defaultColWidth="9" defaultRowHeight="13.5" outlineLevelCol="7"/>
  <cols>
    <col min="2" max="2" width="11.25" customWidth="1"/>
    <col min="3" max="3" width="14.5" customWidth="1"/>
    <col min="4" max="4" width="11.75" customWidth="1"/>
    <col min="5" max="5" width="9.5" customWidth="1"/>
    <col min="6" max="6" width="11.3833333333333" customWidth="1"/>
    <col min="7" max="7" width="11" customWidth="1"/>
    <col min="8" max="8" width="8.375" customWidth="1"/>
  </cols>
  <sheetData>
    <row r="1" ht="42" customHeight="1" spans="1:8">
      <c r="A1" s="1" t="s">
        <v>176</v>
      </c>
      <c r="B1" s="1"/>
      <c r="C1" s="1"/>
      <c r="D1" s="1"/>
      <c r="E1" s="1"/>
      <c r="F1" s="1"/>
      <c r="G1" s="1"/>
      <c r="H1" s="1"/>
    </row>
    <row r="2" ht="21" customHeight="1" spans="1:8">
      <c r="A2" s="2" t="s">
        <v>177</v>
      </c>
      <c r="B2" s="2"/>
      <c r="C2" s="2"/>
      <c r="D2" s="2"/>
      <c r="E2" s="2"/>
      <c r="F2" s="2"/>
      <c r="G2" s="2"/>
      <c r="H2" s="2"/>
    </row>
    <row r="3" ht="27" customHeight="1" spans="1:8">
      <c r="A3" s="3" t="s">
        <v>2</v>
      </c>
      <c r="B3" s="3"/>
      <c r="C3" s="3" t="s">
        <v>178</v>
      </c>
      <c r="D3" s="3"/>
      <c r="E3" s="3"/>
      <c r="F3" s="3"/>
      <c r="G3" s="3"/>
      <c r="H3" s="3"/>
    </row>
    <row r="4" ht="23" customHeight="1" spans="1:8">
      <c r="A4" s="3" t="s">
        <v>4</v>
      </c>
      <c r="B4" s="3"/>
      <c r="C4" s="4" t="s">
        <v>5</v>
      </c>
      <c r="D4" s="4"/>
      <c r="E4" s="4"/>
      <c r="F4" s="3" t="s">
        <v>6</v>
      </c>
      <c r="G4" s="3"/>
      <c r="H4" s="3" t="s">
        <v>152</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800</v>
      </c>
      <c r="E9" s="3">
        <v>0</v>
      </c>
      <c r="F9" s="9">
        <f>E9/D9</f>
        <v>0</v>
      </c>
      <c r="G9" s="10">
        <f>20*F9</f>
        <v>0</v>
      </c>
      <c r="H9" s="10"/>
    </row>
    <row r="10" ht="26" customHeight="1" spans="1:8">
      <c r="A10" s="11" t="s">
        <v>20</v>
      </c>
      <c r="B10" s="3" t="s">
        <v>21</v>
      </c>
      <c r="C10" s="3" t="s">
        <v>22</v>
      </c>
      <c r="D10" s="11" t="s">
        <v>23</v>
      </c>
      <c r="E10" s="11"/>
      <c r="F10" s="11" t="s">
        <v>24</v>
      </c>
      <c r="G10" s="33" t="s">
        <v>25</v>
      </c>
      <c r="H10" s="33" t="s">
        <v>26</v>
      </c>
    </row>
    <row r="11" ht="26" customHeight="1" spans="1:8">
      <c r="A11" s="41"/>
      <c r="B11" s="11" t="s">
        <v>27</v>
      </c>
      <c r="C11" s="11" t="s">
        <v>28</v>
      </c>
      <c r="D11" s="3" t="s">
        <v>77</v>
      </c>
      <c r="E11" s="3"/>
      <c r="F11" s="12" t="s">
        <v>179</v>
      </c>
      <c r="G11" s="12" t="s">
        <v>179</v>
      </c>
      <c r="H11" s="16">
        <v>15</v>
      </c>
    </row>
    <row r="12" ht="26" customHeight="1" spans="1:8">
      <c r="A12" s="41"/>
      <c r="B12" s="11" t="s">
        <v>31</v>
      </c>
      <c r="C12" s="11" t="s">
        <v>32</v>
      </c>
      <c r="D12" s="3" t="s">
        <v>180</v>
      </c>
      <c r="E12" s="3"/>
      <c r="F12" s="3" t="s">
        <v>181</v>
      </c>
      <c r="G12" s="3" t="s">
        <v>181</v>
      </c>
      <c r="H12" s="3">
        <v>4</v>
      </c>
    </row>
    <row r="13" ht="26" customHeight="1" spans="1:8">
      <c r="A13" s="41"/>
      <c r="B13" s="13"/>
      <c r="C13" s="18"/>
      <c r="D13" s="3" t="s">
        <v>182</v>
      </c>
      <c r="E13" s="3"/>
      <c r="F13" s="3">
        <v>9330</v>
      </c>
      <c r="G13" s="3">
        <v>9330</v>
      </c>
      <c r="H13" s="3">
        <v>4</v>
      </c>
    </row>
    <row r="14" ht="26" customHeight="1" spans="1:8">
      <c r="A14" s="41"/>
      <c r="B14" s="13"/>
      <c r="C14" s="3" t="s">
        <v>34</v>
      </c>
      <c r="D14" s="3" t="s">
        <v>183</v>
      </c>
      <c r="E14" s="3"/>
      <c r="F14" s="39" t="s">
        <v>184</v>
      </c>
      <c r="G14" s="39" t="s">
        <v>184</v>
      </c>
      <c r="H14" s="3">
        <v>6</v>
      </c>
    </row>
    <row r="15" ht="26" customHeight="1" spans="1:8">
      <c r="A15" s="41"/>
      <c r="B15" s="13"/>
      <c r="C15" s="3" t="s">
        <v>59</v>
      </c>
      <c r="D15" s="3" t="s">
        <v>61</v>
      </c>
      <c r="E15" s="3"/>
      <c r="F15" s="16" t="s">
        <v>61</v>
      </c>
      <c r="G15" s="16" t="s">
        <v>61</v>
      </c>
      <c r="H15" s="3">
        <v>6</v>
      </c>
    </row>
    <row r="16" ht="26" customHeight="1" spans="1:8">
      <c r="A16" s="41"/>
      <c r="B16" s="3" t="s">
        <v>36</v>
      </c>
      <c r="C16" s="3" t="s">
        <v>37</v>
      </c>
      <c r="D16" s="3" t="s">
        <v>185</v>
      </c>
      <c r="E16" s="3"/>
      <c r="F16" s="12" t="s">
        <v>106</v>
      </c>
      <c r="G16" s="12" t="s">
        <v>106</v>
      </c>
      <c r="H16" s="3">
        <v>30</v>
      </c>
    </row>
    <row r="17" ht="26" customHeight="1" spans="1:8">
      <c r="A17" s="13"/>
      <c r="B17" s="3" t="s">
        <v>40</v>
      </c>
      <c r="C17" s="3" t="s">
        <v>41</v>
      </c>
      <c r="D17" s="14" t="s">
        <v>186</v>
      </c>
      <c r="E17" s="15"/>
      <c r="F17" s="12" t="s">
        <v>72</v>
      </c>
      <c r="G17" s="12" t="s">
        <v>72</v>
      </c>
      <c r="H17" s="3">
        <v>10</v>
      </c>
    </row>
    <row r="18" ht="30" customHeight="1" spans="1:8">
      <c r="A18" s="3" t="s">
        <v>44</v>
      </c>
      <c r="B18" s="10">
        <f>G9+SUM(H11:H17)</f>
        <v>75</v>
      </c>
      <c r="C18" s="10"/>
      <c r="D18" s="10"/>
      <c r="E18" s="10"/>
      <c r="F18" s="10"/>
      <c r="G18" s="10"/>
      <c r="H18" s="10"/>
    </row>
    <row r="19" ht="49" customHeight="1" spans="1:8">
      <c r="A19" s="25" t="s">
        <v>45</v>
      </c>
      <c r="B19" s="25"/>
      <c r="C19" s="4" t="s">
        <v>187</v>
      </c>
      <c r="D19" s="4"/>
      <c r="E19" s="4"/>
      <c r="F19" s="4"/>
      <c r="G19" s="4"/>
      <c r="H19" s="4"/>
    </row>
    <row r="20" ht="58" customHeight="1" spans="1:8">
      <c r="A20" s="25" t="s">
        <v>47</v>
      </c>
      <c r="B20" s="25"/>
      <c r="C20" s="4" t="s">
        <v>64</v>
      </c>
      <c r="D20" s="4"/>
      <c r="E20" s="4"/>
      <c r="F20" s="4"/>
      <c r="G20" s="4"/>
      <c r="H20" s="4"/>
    </row>
    <row r="21" ht="84" customHeight="1" spans="1:8">
      <c r="A21" s="3" t="s">
        <v>49</v>
      </c>
      <c r="B21" s="3"/>
      <c r="C21" s="3" t="s">
        <v>73</v>
      </c>
      <c r="D21" s="3"/>
      <c r="E21" s="3"/>
      <c r="F21" s="3"/>
      <c r="G21" s="3"/>
      <c r="H21" s="3"/>
    </row>
    <row r="22" ht="134.1" customHeight="1" spans="1:8">
      <c r="A22" s="20" t="s">
        <v>51</v>
      </c>
      <c r="B22" s="21"/>
      <c r="C22" s="21"/>
      <c r="D22" s="21"/>
      <c r="E22" s="21"/>
      <c r="F22" s="21"/>
      <c r="G22" s="21"/>
      <c r="H22" s="21"/>
    </row>
  </sheetData>
  <mergeCells count="35">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22:H22"/>
    <mergeCell ref="A10:A17"/>
    <mergeCell ref="B12:B15"/>
    <mergeCell ref="C12:C13"/>
    <mergeCell ref="A8:B9"/>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9" workbookViewId="0">
      <selection activeCell="C20" sqref="A1:H20"/>
    </sheetView>
  </sheetViews>
  <sheetFormatPr defaultColWidth="9" defaultRowHeight="13.5" outlineLevelCol="7"/>
  <cols>
    <col min="3" max="3" width="11.75" customWidth="1"/>
    <col min="4" max="4" width="9.75" customWidth="1"/>
    <col min="5" max="5" width="9.88333333333333" customWidth="1"/>
    <col min="6" max="6" width="13" customWidth="1"/>
    <col min="7" max="7" width="13.125" customWidth="1"/>
    <col min="8" max="8" width="9.125" customWidth="1"/>
  </cols>
  <sheetData>
    <row r="1" ht="42" customHeight="1" spans="1:8">
      <c r="A1" s="1" t="s">
        <v>188</v>
      </c>
      <c r="B1" s="1"/>
      <c r="C1" s="1"/>
      <c r="D1" s="1"/>
      <c r="E1" s="1"/>
      <c r="F1" s="1"/>
      <c r="G1" s="1"/>
      <c r="H1" s="1"/>
    </row>
    <row r="2" ht="21" customHeight="1" spans="1:8">
      <c r="A2" s="2" t="s">
        <v>1</v>
      </c>
      <c r="B2" s="2"/>
      <c r="C2" s="2"/>
      <c r="D2" s="2"/>
      <c r="E2" s="2"/>
      <c r="F2" s="2"/>
      <c r="G2" s="2"/>
      <c r="H2" s="2"/>
    </row>
    <row r="3" ht="30" customHeight="1" spans="1:8">
      <c r="A3" s="3" t="s">
        <v>2</v>
      </c>
      <c r="B3" s="3"/>
      <c r="C3" s="3" t="s">
        <v>189</v>
      </c>
      <c r="D3" s="3"/>
      <c r="E3" s="3"/>
      <c r="F3" s="3"/>
      <c r="G3" s="3"/>
      <c r="H3" s="3"/>
    </row>
    <row r="4" ht="30" customHeight="1" spans="1:8">
      <c r="A4" s="3" t="s">
        <v>4</v>
      </c>
      <c r="B4" s="3"/>
      <c r="C4" s="4" t="s">
        <v>5</v>
      </c>
      <c r="D4" s="4"/>
      <c r="E4" s="4"/>
      <c r="F4" s="3" t="s">
        <v>6</v>
      </c>
      <c r="G4" s="3"/>
      <c r="H4" s="3" t="s">
        <v>159</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6</v>
      </c>
      <c r="E9" s="3">
        <v>4.77</v>
      </c>
      <c r="F9" s="9">
        <f>E9/D9</f>
        <v>0.795</v>
      </c>
      <c r="G9" s="10">
        <f>20*F9</f>
        <v>15.9</v>
      </c>
      <c r="H9" s="10"/>
    </row>
    <row r="10" ht="30" customHeight="1" spans="1:8">
      <c r="A10" s="11" t="s">
        <v>20</v>
      </c>
      <c r="B10" s="3" t="s">
        <v>21</v>
      </c>
      <c r="C10" s="3" t="s">
        <v>22</v>
      </c>
      <c r="D10" s="11" t="s">
        <v>23</v>
      </c>
      <c r="E10" s="11"/>
      <c r="F10" s="11" t="s">
        <v>24</v>
      </c>
      <c r="G10" s="33" t="s">
        <v>25</v>
      </c>
      <c r="H10" s="33" t="s">
        <v>26</v>
      </c>
    </row>
    <row r="11" ht="26" customHeight="1" spans="1:8">
      <c r="A11" s="41"/>
      <c r="B11" s="11" t="s">
        <v>27</v>
      </c>
      <c r="C11" s="11" t="s">
        <v>28</v>
      </c>
      <c r="D11" s="3" t="s">
        <v>77</v>
      </c>
      <c r="E11" s="3"/>
      <c r="F11" s="3" t="s">
        <v>190</v>
      </c>
      <c r="G11" s="3" t="s">
        <v>190</v>
      </c>
      <c r="H11" s="16">
        <v>20</v>
      </c>
    </row>
    <row r="12" ht="18" customHeight="1" spans="1:8">
      <c r="A12" s="41"/>
      <c r="B12" s="11" t="s">
        <v>31</v>
      </c>
      <c r="C12" s="11" t="s">
        <v>32</v>
      </c>
      <c r="D12" s="3" t="s">
        <v>191</v>
      </c>
      <c r="E12" s="3"/>
      <c r="F12" s="3">
        <v>21</v>
      </c>
      <c r="G12" s="3">
        <v>21</v>
      </c>
      <c r="H12" s="3">
        <v>10</v>
      </c>
    </row>
    <row r="13" ht="18" customHeight="1" spans="1:8">
      <c r="A13" s="41"/>
      <c r="B13" s="13"/>
      <c r="C13" s="3" t="s">
        <v>34</v>
      </c>
      <c r="D13" s="3" t="s">
        <v>192</v>
      </c>
      <c r="E13" s="3"/>
      <c r="F13" s="39">
        <v>1</v>
      </c>
      <c r="G13" s="39">
        <v>1</v>
      </c>
      <c r="H13" s="3">
        <v>5</v>
      </c>
    </row>
    <row r="14" ht="30" customHeight="1" spans="1:8">
      <c r="A14" s="41"/>
      <c r="B14" s="13"/>
      <c r="C14" s="3" t="s">
        <v>59</v>
      </c>
      <c r="D14" s="3" t="s">
        <v>193</v>
      </c>
      <c r="E14" s="3"/>
      <c r="F14" s="39" t="s">
        <v>116</v>
      </c>
      <c r="G14" s="39" t="s">
        <v>116</v>
      </c>
      <c r="H14" s="3">
        <v>5</v>
      </c>
    </row>
    <row r="15" ht="30" customHeight="1" spans="1:8">
      <c r="A15" s="41"/>
      <c r="B15" s="3" t="s">
        <v>36</v>
      </c>
      <c r="C15" s="3" t="s">
        <v>194</v>
      </c>
      <c r="D15" s="3" t="s">
        <v>195</v>
      </c>
      <c r="E15" s="3"/>
      <c r="F15" s="12" t="s">
        <v>196</v>
      </c>
      <c r="G15" s="12" t="s">
        <v>196</v>
      </c>
      <c r="H15" s="3">
        <v>30</v>
      </c>
    </row>
    <row r="16" ht="45" customHeight="1" spans="1:8">
      <c r="A16" s="13"/>
      <c r="B16" s="3" t="s">
        <v>40</v>
      </c>
      <c r="C16" s="3" t="s">
        <v>41</v>
      </c>
      <c r="D16" s="14" t="s">
        <v>197</v>
      </c>
      <c r="E16" s="15"/>
      <c r="F16" s="12">
        <v>0.95</v>
      </c>
      <c r="G16" s="12">
        <v>0.95</v>
      </c>
      <c r="H16" s="3">
        <v>10</v>
      </c>
    </row>
    <row r="17" ht="30" customHeight="1" spans="1:8">
      <c r="A17" s="3" t="s">
        <v>44</v>
      </c>
      <c r="B17" s="10">
        <f>G9+SUM(H11:H16)</f>
        <v>95.9</v>
      </c>
      <c r="C17" s="10"/>
      <c r="D17" s="10"/>
      <c r="E17" s="10"/>
      <c r="F17" s="10"/>
      <c r="G17" s="10"/>
      <c r="H17" s="10"/>
    </row>
    <row r="18" ht="43" customHeight="1" spans="1:8">
      <c r="A18" s="25" t="s">
        <v>45</v>
      </c>
      <c r="B18" s="25"/>
      <c r="C18" s="4" t="s">
        <v>86</v>
      </c>
      <c r="D18" s="4"/>
      <c r="E18" s="4"/>
      <c r="F18" s="4"/>
      <c r="G18" s="4"/>
      <c r="H18" s="4"/>
    </row>
    <row r="19" ht="43" customHeight="1" spans="1:8">
      <c r="A19" s="25" t="s">
        <v>47</v>
      </c>
      <c r="B19" s="25"/>
      <c r="C19" s="4" t="s">
        <v>86</v>
      </c>
      <c r="D19" s="4"/>
      <c r="E19" s="4"/>
      <c r="F19" s="4"/>
      <c r="G19" s="4"/>
      <c r="H19" s="4"/>
    </row>
    <row r="20" ht="91" customHeight="1" spans="1:8">
      <c r="A20" s="3" t="s">
        <v>49</v>
      </c>
      <c r="B20" s="3"/>
      <c r="C20" s="3" t="s">
        <v>73</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20" sqref="A1:H20"/>
    </sheetView>
  </sheetViews>
  <sheetFormatPr defaultColWidth="9" defaultRowHeight="13.5" outlineLevelCol="7"/>
  <cols>
    <col min="4" max="4" width="9.75" customWidth="1"/>
    <col min="5" max="5" width="9.88333333333333" customWidth="1"/>
    <col min="6" max="6" width="11.3833333333333" customWidth="1"/>
    <col min="7" max="7" width="11" customWidth="1"/>
    <col min="8" max="8" width="15.3833333333333" customWidth="1"/>
  </cols>
  <sheetData>
    <row r="1" ht="42" customHeight="1" spans="1:8">
      <c r="A1" s="1" t="s">
        <v>198</v>
      </c>
      <c r="B1" s="1"/>
      <c r="C1" s="1"/>
      <c r="D1" s="1"/>
      <c r="E1" s="1"/>
      <c r="F1" s="1"/>
      <c r="G1" s="1"/>
      <c r="H1" s="1"/>
    </row>
    <row r="2" ht="21" customHeight="1" spans="1:8">
      <c r="A2" s="2" t="s">
        <v>1</v>
      </c>
      <c r="B2" s="2"/>
      <c r="C2" s="2"/>
      <c r="D2" s="2"/>
      <c r="E2" s="2"/>
      <c r="F2" s="2"/>
      <c r="G2" s="2"/>
      <c r="H2" s="2"/>
    </row>
    <row r="3" ht="25" customHeight="1" spans="1:8">
      <c r="A3" s="3" t="s">
        <v>2</v>
      </c>
      <c r="B3" s="3"/>
      <c r="C3" s="3" t="s">
        <v>199</v>
      </c>
      <c r="D3" s="3"/>
      <c r="E3" s="3"/>
      <c r="F3" s="3"/>
      <c r="G3" s="3"/>
      <c r="H3" s="3"/>
    </row>
    <row r="4" ht="25" customHeight="1" spans="1:8">
      <c r="A4" s="3" t="s">
        <v>4</v>
      </c>
      <c r="B4" s="3"/>
      <c r="C4" s="4" t="s">
        <v>5</v>
      </c>
      <c r="D4" s="4"/>
      <c r="E4" s="4"/>
      <c r="F4" s="3" t="s">
        <v>6</v>
      </c>
      <c r="G4" s="3"/>
      <c r="H4" s="3" t="s">
        <v>200</v>
      </c>
    </row>
    <row r="5" ht="25" customHeight="1" spans="1:8">
      <c r="A5" s="3" t="s">
        <v>8</v>
      </c>
      <c r="B5" s="3"/>
      <c r="C5" s="4" t="s">
        <v>9</v>
      </c>
      <c r="D5" s="4"/>
      <c r="E5" s="4"/>
      <c r="F5" s="4"/>
      <c r="G5" s="4"/>
      <c r="H5" s="4"/>
    </row>
    <row r="6" ht="25" customHeight="1" spans="1:8">
      <c r="A6" s="3" t="s">
        <v>10</v>
      </c>
      <c r="B6" s="3"/>
      <c r="C6" s="4" t="s">
        <v>11</v>
      </c>
      <c r="D6" s="4"/>
      <c r="E6" s="4"/>
      <c r="F6" s="4"/>
      <c r="G6" s="4"/>
      <c r="H6" s="4"/>
    </row>
    <row r="7" ht="25"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386.11</v>
      </c>
      <c r="E9" s="3">
        <v>339.59</v>
      </c>
      <c r="F9" s="9">
        <f>E9/D9</f>
        <v>0.879516200046619</v>
      </c>
      <c r="G9" s="10">
        <f>20*F9</f>
        <v>17.5903240009324</v>
      </c>
      <c r="H9" s="10"/>
    </row>
    <row r="10" ht="30" customHeight="1" spans="1:8">
      <c r="A10" s="11" t="s">
        <v>20</v>
      </c>
      <c r="B10" s="3" t="s">
        <v>21</v>
      </c>
      <c r="C10" s="3" t="s">
        <v>22</v>
      </c>
      <c r="D10" s="11" t="s">
        <v>23</v>
      </c>
      <c r="E10" s="11"/>
      <c r="F10" s="11" t="s">
        <v>24</v>
      </c>
      <c r="G10" s="33" t="s">
        <v>25</v>
      </c>
      <c r="H10" s="33" t="s">
        <v>26</v>
      </c>
    </row>
    <row r="11" ht="30" customHeight="1" spans="1:8">
      <c r="A11" s="41"/>
      <c r="B11" s="11" t="s">
        <v>27</v>
      </c>
      <c r="C11" s="11" t="s">
        <v>28</v>
      </c>
      <c r="D11" s="3" t="s">
        <v>77</v>
      </c>
      <c r="E11" s="3"/>
      <c r="F11" s="3" t="s">
        <v>201</v>
      </c>
      <c r="G11" s="3" t="s">
        <v>201</v>
      </c>
      <c r="H11" s="42">
        <v>20</v>
      </c>
    </row>
    <row r="12" ht="30" customHeight="1" spans="1:8">
      <c r="A12" s="41"/>
      <c r="B12" s="11" t="s">
        <v>31</v>
      </c>
      <c r="C12" s="11" t="s">
        <v>32</v>
      </c>
      <c r="D12" s="42" t="s">
        <v>202</v>
      </c>
      <c r="E12" s="42"/>
      <c r="F12" s="42">
        <v>19</v>
      </c>
      <c r="G12" s="42">
        <v>19</v>
      </c>
      <c r="H12" s="42">
        <v>6</v>
      </c>
    </row>
    <row r="13" ht="30" customHeight="1" spans="1:8">
      <c r="A13" s="41"/>
      <c r="B13" s="13"/>
      <c r="C13" s="3" t="s">
        <v>34</v>
      </c>
      <c r="D13" s="3" t="s">
        <v>203</v>
      </c>
      <c r="E13" s="3"/>
      <c r="F13" s="39" t="s">
        <v>204</v>
      </c>
      <c r="G13" s="42" t="s">
        <v>204</v>
      </c>
      <c r="H13" s="42">
        <v>6</v>
      </c>
    </row>
    <row r="14" ht="30" customHeight="1" spans="1:8">
      <c r="A14" s="41"/>
      <c r="B14" s="13"/>
      <c r="C14" s="3" t="s">
        <v>59</v>
      </c>
      <c r="D14" s="42" t="s">
        <v>205</v>
      </c>
      <c r="E14" s="42"/>
      <c r="F14" s="43" t="s">
        <v>116</v>
      </c>
      <c r="G14" s="43" t="s">
        <v>116</v>
      </c>
      <c r="H14" s="42">
        <v>8</v>
      </c>
    </row>
    <row r="15" ht="30" customHeight="1" spans="1:8">
      <c r="A15" s="41"/>
      <c r="B15" s="3" t="s">
        <v>36</v>
      </c>
      <c r="C15" s="3" t="s">
        <v>194</v>
      </c>
      <c r="D15" s="3" t="s">
        <v>206</v>
      </c>
      <c r="E15" s="3"/>
      <c r="F15" s="12" t="s">
        <v>207</v>
      </c>
      <c r="G15" s="44" t="s">
        <v>207</v>
      </c>
      <c r="H15" s="42">
        <v>26</v>
      </c>
    </row>
    <row r="16" ht="45" customHeight="1" spans="1:8">
      <c r="A16" s="13"/>
      <c r="B16" s="3" t="s">
        <v>40</v>
      </c>
      <c r="C16" s="3" t="s">
        <v>41</v>
      </c>
      <c r="D16" s="14" t="s">
        <v>208</v>
      </c>
      <c r="E16" s="15"/>
      <c r="F16" s="12" t="s">
        <v>72</v>
      </c>
      <c r="G16" s="45" t="s">
        <v>72</v>
      </c>
      <c r="H16" s="46">
        <v>10</v>
      </c>
    </row>
    <row r="17" ht="30" customHeight="1" spans="1:8">
      <c r="A17" s="3" t="s">
        <v>44</v>
      </c>
      <c r="B17" s="10">
        <f>G9+SUM(H11:H16)</f>
        <v>93.5903240009324</v>
      </c>
      <c r="C17" s="10"/>
      <c r="D17" s="10"/>
      <c r="E17" s="10"/>
      <c r="F17" s="10"/>
      <c r="G17" s="10"/>
      <c r="H17" s="10"/>
    </row>
    <row r="18" ht="42" customHeight="1" spans="1:8">
      <c r="A18" s="25" t="s">
        <v>45</v>
      </c>
      <c r="B18" s="25"/>
      <c r="C18" s="4" t="s">
        <v>187</v>
      </c>
      <c r="D18" s="4"/>
      <c r="E18" s="4"/>
      <c r="F18" s="4"/>
      <c r="G18" s="4"/>
      <c r="H18" s="4"/>
    </row>
    <row r="19" ht="64" customHeight="1" spans="1:8">
      <c r="A19" s="25" t="s">
        <v>47</v>
      </c>
      <c r="B19" s="25"/>
      <c r="C19" s="4" t="s">
        <v>64</v>
      </c>
      <c r="D19" s="4"/>
      <c r="E19" s="4"/>
      <c r="F19" s="4"/>
      <c r="G19" s="4"/>
      <c r="H19" s="4"/>
    </row>
    <row r="20" ht="73" customHeight="1" spans="1:8">
      <c r="A20" s="3" t="s">
        <v>49</v>
      </c>
      <c r="B20" s="3"/>
      <c r="C20" s="3" t="s">
        <v>133</v>
      </c>
      <c r="D20" s="3"/>
      <c r="E20" s="3"/>
      <c r="F20" s="3"/>
      <c r="G20" s="3"/>
      <c r="H20" s="3"/>
    </row>
    <row r="21" ht="134.1" customHeight="1" spans="1:8">
      <c r="A21" s="20" t="s">
        <v>51</v>
      </c>
      <c r="B21" s="21"/>
      <c r="C21" s="21"/>
      <c r="D21" s="21"/>
      <c r="E21" s="21"/>
      <c r="F21" s="21"/>
      <c r="G21" s="21"/>
      <c r="H21" s="21"/>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17" workbookViewId="0">
      <selection activeCell="H29" sqref="H29:H35"/>
    </sheetView>
  </sheetViews>
  <sheetFormatPr defaultColWidth="17.25" defaultRowHeight="13.5" outlineLevelCol="7"/>
  <cols>
    <col min="1" max="1" width="17.25" style="22" customWidth="1"/>
    <col min="2" max="2" width="11.375" style="22" customWidth="1"/>
    <col min="3" max="3" width="15" style="22" customWidth="1"/>
    <col min="4" max="4" width="17.25" style="22" customWidth="1"/>
    <col min="5" max="5" width="17.625" style="22" customWidth="1"/>
    <col min="6" max="7" width="13.375" style="22" customWidth="1"/>
    <col min="8" max="8" width="8" style="22" customWidth="1"/>
    <col min="9" max="16384" width="17.25" style="22" customWidth="1"/>
  </cols>
  <sheetData>
    <row r="1" s="22" customFormat="1" ht="42.95" customHeight="1" spans="1:8">
      <c r="A1" s="23" t="s">
        <v>209</v>
      </c>
      <c r="B1" s="23"/>
      <c r="C1" s="23"/>
      <c r="D1" s="23"/>
      <c r="E1" s="23"/>
      <c r="F1" s="23"/>
      <c r="G1" s="23"/>
      <c r="H1" s="23"/>
    </row>
    <row r="2" s="22" customFormat="1" ht="21" customHeight="1" spans="1:8">
      <c r="A2" s="24" t="s">
        <v>210</v>
      </c>
      <c r="B2" s="24"/>
      <c r="C2" s="24"/>
      <c r="D2" s="24"/>
      <c r="E2" s="24"/>
      <c r="F2" s="24"/>
      <c r="G2" s="24"/>
      <c r="H2" s="24"/>
    </row>
    <row r="3" s="22" customFormat="1" ht="23" customHeight="1" spans="1:8">
      <c r="A3" s="25" t="s">
        <v>2</v>
      </c>
      <c r="B3" s="25"/>
      <c r="C3" s="25" t="s">
        <v>211</v>
      </c>
      <c r="D3" s="25"/>
      <c r="E3" s="25"/>
      <c r="F3" s="25"/>
      <c r="G3" s="25"/>
      <c r="H3" s="25"/>
    </row>
    <row r="4" s="22" customFormat="1" ht="23" customHeight="1" spans="1:8">
      <c r="A4" s="25" t="s">
        <v>4</v>
      </c>
      <c r="B4" s="25"/>
      <c r="C4" s="26" t="s">
        <v>110</v>
      </c>
      <c r="D4" s="26"/>
      <c r="E4" s="26"/>
      <c r="F4" s="25" t="s">
        <v>6</v>
      </c>
      <c r="G4" s="25"/>
      <c r="H4" s="25" t="s">
        <v>110</v>
      </c>
    </row>
    <row r="5" s="22" customFormat="1" ht="23" customHeight="1" spans="1:8">
      <c r="A5" s="25" t="s">
        <v>8</v>
      </c>
      <c r="B5" s="25"/>
      <c r="C5" s="26" t="s">
        <v>212</v>
      </c>
      <c r="D5" s="26"/>
      <c r="E5" s="26"/>
      <c r="F5" s="26"/>
      <c r="G5" s="26"/>
      <c r="H5" s="26"/>
    </row>
    <row r="6" s="22" customFormat="1" ht="23" customHeight="1" spans="1:8">
      <c r="A6" s="25" t="s">
        <v>10</v>
      </c>
      <c r="B6" s="25"/>
      <c r="C6" s="26" t="s">
        <v>213</v>
      </c>
      <c r="D6" s="26"/>
      <c r="E6" s="26"/>
      <c r="F6" s="26"/>
      <c r="G6" s="26"/>
      <c r="H6" s="26"/>
    </row>
    <row r="7" s="22" customFormat="1" ht="23" customHeight="1" spans="1:8">
      <c r="A7" s="25" t="s">
        <v>12</v>
      </c>
      <c r="B7" s="25"/>
      <c r="C7" s="26" t="s">
        <v>214</v>
      </c>
      <c r="D7" s="26"/>
      <c r="E7" s="26"/>
      <c r="F7" s="26"/>
      <c r="G7" s="26"/>
      <c r="H7" s="26"/>
    </row>
    <row r="8" s="22" customFormat="1" ht="36" customHeight="1" spans="1:8">
      <c r="A8" s="27" t="s">
        <v>14</v>
      </c>
      <c r="B8" s="28"/>
      <c r="C8" s="25"/>
      <c r="D8" s="25" t="s">
        <v>15</v>
      </c>
      <c r="E8" s="25" t="s">
        <v>16</v>
      </c>
      <c r="F8" s="25" t="s">
        <v>17</v>
      </c>
      <c r="G8" s="27" t="s">
        <v>18</v>
      </c>
      <c r="H8" s="28"/>
    </row>
    <row r="9" s="22" customFormat="1" ht="27" customHeight="1" spans="1:8">
      <c r="A9" s="29"/>
      <c r="B9" s="30"/>
      <c r="C9" s="25" t="s">
        <v>19</v>
      </c>
      <c r="D9" s="31">
        <v>998.92</v>
      </c>
      <c r="E9" s="31">
        <v>663.4</v>
      </c>
      <c r="F9" s="32">
        <f>E9/D9</f>
        <v>0.664117246626357</v>
      </c>
      <c r="G9" s="31">
        <f>F9*20</f>
        <v>13.2823449325271</v>
      </c>
      <c r="H9" s="31"/>
    </row>
    <row r="10" s="22" customFormat="1" ht="38" customHeight="1" spans="1:8">
      <c r="A10" s="33" t="s">
        <v>20</v>
      </c>
      <c r="B10" s="25" t="s">
        <v>21</v>
      </c>
      <c r="C10" s="25" t="s">
        <v>22</v>
      </c>
      <c r="D10" s="25" t="s">
        <v>23</v>
      </c>
      <c r="E10" s="25"/>
      <c r="F10" s="25" t="s">
        <v>24</v>
      </c>
      <c r="G10" s="25" t="s">
        <v>25</v>
      </c>
      <c r="H10" s="25" t="s">
        <v>26</v>
      </c>
    </row>
    <row r="11" s="22" customFormat="1" ht="38" customHeight="1" spans="1:8">
      <c r="A11" s="34"/>
      <c r="B11" s="25" t="s">
        <v>215</v>
      </c>
      <c r="C11" s="25" t="s">
        <v>28</v>
      </c>
      <c r="D11" s="35" t="s">
        <v>55</v>
      </c>
      <c r="E11" s="36"/>
      <c r="F11" s="25" t="s">
        <v>216</v>
      </c>
      <c r="G11" s="25" t="s">
        <v>216</v>
      </c>
      <c r="H11" s="25">
        <v>20</v>
      </c>
    </row>
    <row r="12" s="22" customFormat="1" ht="19" customHeight="1" spans="1:8">
      <c r="A12" s="34"/>
      <c r="B12" s="25" t="s">
        <v>217</v>
      </c>
      <c r="C12" s="25" t="s">
        <v>32</v>
      </c>
      <c r="D12" s="25" t="s">
        <v>218</v>
      </c>
      <c r="E12" s="25"/>
      <c r="F12" s="25" t="s">
        <v>219</v>
      </c>
      <c r="G12" s="25" t="s">
        <v>219</v>
      </c>
      <c r="H12" s="25">
        <v>2</v>
      </c>
    </row>
    <row r="13" s="22" customFormat="1" ht="19" customHeight="1" spans="1:8">
      <c r="A13" s="34"/>
      <c r="B13" s="25"/>
      <c r="C13" s="25" t="s">
        <v>32</v>
      </c>
      <c r="D13" s="25" t="s">
        <v>220</v>
      </c>
      <c r="E13" s="25"/>
      <c r="F13" s="25" t="s">
        <v>221</v>
      </c>
      <c r="G13" s="25">
        <v>90</v>
      </c>
      <c r="H13" s="25">
        <v>2</v>
      </c>
    </row>
    <row r="14" s="22" customFormat="1" ht="17" customHeight="1" spans="1:8">
      <c r="A14" s="34"/>
      <c r="B14" s="25"/>
      <c r="C14" s="25" t="s">
        <v>32</v>
      </c>
      <c r="D14" s="25" t="s">
        <v>222</v>
      </c>
      <c r="E14" s="25"/>
      <c r="F14" s="25" t="s">
        <v>223</v>
      </c>
      <c r="G14" s="25" t="s">
        <v>223</v>
      </c>
      <c r="H14" s="25">
        <v>2</v>
      </c>
    </row>
    <row r="15" s="22" customFormat="1" ht="19" customHeight="1" spans="1:8">
      <c r="A15" s="34"/>
      <c r="B15" s="25"/>
      <c r="C15" s="25" t="s">
        <v>32</v>
      </c>
      <c r="D15" s="25" t="s">
        <v>224</v>
      </c>
      <c r="E15" s="25"/>
      <c r="F15" s="37">
        <v>1</v>
      </c>
      <c r="G15" s="37">
        <v>1</v>
      </c>
      <c r="H15" s="25">
        <v>1</v>
      </c>
    </row>
    <row r="16" s="22" customFormat="1" ht="19" customHeight="1" spans="1:8">
      <c r="A16" s="34"/>
      <c r="B16" s="25"/>
      <c r="C16" s="25" t="s">
        <v>32</v>
      </c>
      <c r="D16" s="25" t="s">
        <v>225</v>
      </c>
      <c r="E16" s="25"/>
      <c r="F16" s="37">
        <v>1</v>
      </c>
      <c r="G16" s="37">
        <v>1</v>
      </c>
      <c r="H16" s="25">
        <v>1</v>
      </c>
    </row>
    <row r="17" s="22" customFormat="1" ht="19" customHeight="1" spans="1:8">
      <c r="A17" s="34"/>
      <c r="B17" s="25"/>
      <c r="C17" s="25" t="s">
        <v>32</v>
      </c>
      <c r="D17" s="25" t="s">
        <v>226</v>
      </c>
      <c r="E17" s="25"/>
      <c r="F17" s="25" t="s">
        <v>227</v>
      </c>
      <c r="G17" s="25" t="s">
        <v>227</v>
      </c>
      <c r="H17" s="25">
        <v>1</v>
      </c>
    </row>
    <row r="18" s="22" customFormat="1" ht="19" customHeight="1" spans="1:8">
      <c r="A18" s="34"/>
      <c r="B18" s="25"/>
      <c r="C18" s="25" t="s">
        <v>32</v>
      </c>
      <c r="D18" s="25" t="s">
        <v>228</v>
      </c>
      <c r="E18" s="25"/>
      <c r="F18" s="25" t="s">
        <v>181</v>
      </c>
      <c r="G18" s="25" t="s">
        <v>181</v>
      </c>
      <c r="H18" s="25">
        <v>1</v>
      </c>
    </row>
    <row r="19" s="22" customFormat="1" ht="31" customHeight="1" spans="1:8">
      <c r="A19" s="34"/>
      <c r="B19" s="25"/>
      <c r="C19" s="25" t="s">
        <v>32</v>
      </c>
      <c r="D19" s="25" t="s">
        <v>229</v>
      </c>
      <c r="E19" s="25"/>
      <c r="F19" s="25" t="s">
        <v>230</v>
      </c>
      <c r="G19" s="25" t="s">
        <v>230</v>
      </c>
      <c r="H19" s="25">
        <v>1</v>
      </c>
    </row>
    <row r="20" s="22" customFormat="1" ht="19" customHeight="1" spans="1:8">
      <c r="A20" s="34"/>
      <c r="B20" s="25"/>
      <c r="C20" s="25" t="s">
        <v>32</v>
      </c>
      <c r="D20" s="25" t="s">
        <v>231</v>
      </c>
      <c r="E20" s="25"/>
      <c r="F20" s="16" t="s">
        <v>232</v>
      </c>
      <c r="G20" s="16" t="s">
        <v>232</v>
      </c>
      <c r="H20" s="25">
        <v>1</v>
      </c>
    </row>
    <row r="21" s="22" customFormat="1" ht="19" customHeight="1" spans="1:8">
      <c r="A21" s="34"/>
      <c r="B21" s="25"/>
      <c r="C21" s="25" t="s">
        <v>32</v>
      </c>
      <c r="D21" s="25" t="s">
        <v>233</v>
      </c>
      <c r="E21" s="25"/>
      <c r="F21" s="25" t="s">
        <v>234</v>
      </c>
      <c r="G21" s="25" t="s">
        <v>234</v>
      </c>
      <c r="H21" s="25">
        <v>1</v>
      </c>
    </row>
    <row r="22" s="22" customFormat="1" ht="19" customHeight="1" spans="1:8">
      <c r="A22" s="34"/>
      <c r="B22" s="25"/>
      <c r="C22" s="38" t="s">
        <v>34</v>
      </c>
      <c r="D22" s="25" t="s">
        <v>235</v>
      </c>
      <c r="E22" s="25"/>
      <c r="F22" s="37">
        <v>0.98</v>
      </c>
      <c r="G22" s="37">
        <v>0.98</v>
      </c>
      <c r="H22" s="25">
        <v>1</v>
      </c>
    </row>
    <row r="23" s="22" customFormat="1" ht="19" customHeight="1" spans="1:8">
      <c r="A23" s="34"/>
      <c r="B23" s="25"/>
      <c r="C23" s="38" t="s">
        <v>34</v>
      </c>
      <c r="D23" s="25" t="s">
        <v>236</v>
      </c>
      <c r="E23" s="25"/>
      <c r="F23" s="37">
        <v>1</v>
      </c>
      <c r="G23" s="37">
        <v>1</v>
      </c>
      <c r="H23" s="25">
        <v>1</v>
      </c>
    </row>
    <row r="24" s="22" customFormat="1" ht="19" customHeight="1" spans="1:8">
      <c r="A24" s="34"/>
      <c r="B24" s="25"/>
      <c r="C24" s="38" t="s">
        <v>34</v>
      </c>
      <c r="D24" s="25" t="s">
        <v>237</v>
      </c>
      <c r="E24" s="25"/>
      <c r="F24" s="37">
        <v>1</v>
      </c>
      <c r="G24" s="37">
        <v>1</v>
      </c>
      <c r="H24" s="25">
        <v>1</v>
      </c>
    </row>
    <row r="25" s="22" customFormat="1" ht="19" customHeight="1" spans="1:8">
      <c r="A25" s="34"/>
      <c r="B25" s="25"/>
      <c r="C25" s="38" t="s">
        <v>34</v>
      </c>
      <c r="D25" s="25" t="s">
        <v>238</v>
      </c>
      <c r="E25" s="25"/>
      <c r="F25" s="39">
        <v>0.98</v>
      </c>
      <c r="G25" s="39">
        <v>0.98</v>
      </c>
      <c r="H25" s="25">
        <v>1</v>
      </c>
    </row>
    <row r="26" s="22" customFormat="1" ht="19" customHeight="1" spans="1:8">
      <c r="A26" s="34"/>
      <c r="B26" s="25"/>
      <c r="C26" s="38" t="s">
        <v>34</v>
      </c>
      <c r="D26" s="25" t="s">
        <v>239</v>
      </c>
      <c r="E26" s="25"/>
      <c r="F26" s="37">
        <v>1</v>
      </c>
      <c r="G26" s="37">
        <v>1</v>
      </c>
      <c r="H26" s="25">
        <v>1</v>
      </c>
    </row>
    <row r="27" s="22" customFormat="1" ht="19" customHeight="1" spans="1:8">
      <c r="A27" s="34"/>
      <c r="B27" s="25"/>
      <c r="C27" s="38" t="s">
        <v>34</v>
      </c>
      <c r="D27" s="25" t="s">
        <v>240</v>
      </c>
      <c r="E27" s="25"/>
      <c r="F27" s="39" t="s">
        <v>241</v>
      </c>
      <c r="G27" s="39" t="s">
        <v>241</v>
      </c>
      <c r="H27" s="25">
        <v>1</v>
      </c>
    </row>
    <row r="28" s="22" customFormat="1" ht="19" customHeight="1" spans="1:8">
      <c r="A28" s="34"/>
      <c r="B28" s="25"/>
      <c r="C28" s="38" t="s">
        <v>34</v>
      </c>
      <c r="D28" s="25" t="s">
        <v>242</v>
      </c>
      <c r="E28" s="25"/>
      <c r="F28" s="16">
        <v>0</v>
      </c>
      <c r="G28" s="16">
        <v>0</v>
      </c>
      <c r="H28" s="25">
        <v>1</v>
      </c>
    </row>
    <row r="29" s="22" customFormat="1" ht="22" customHeight="1" spans="1:8">
      <c r="A29" s="34"/>
      <c r="B29" s="33" t="s">
        <v>243</v>
      </c>
      <c r="C29" s="25" t="s">
        <v>244</v>
      </c>
      <c r="D29" s="25" t="s">
        <v>245</v>
      </c>
      <c r="E29" s="25"/>
      <c r="F29" s="25" t="s">
        <v>82</v>
      </c>
      <c r="G29" s="25" t="s">
        <v>82</v>
      </c>
      <c r="H29" s="25">
        <v>5</v>
      </c>
    </row>
    <row r="30" s="22" customFormat="1" ht="22" customHeight="1" spans="1:8">
      <c r="A30" s="34"/>
      <c r="B30" s="40"/>
      <c r="C30" s="25" t="s">
        <v>244</v>
      </c>
      <c r="D30" s="25" t="s">
        <v>246</v>
      </c>
      <c r="E30" s="25"/>
      <c r="F30" s="25" t="s">
        <v>247</v>
      </c>
      <c r="G30" s="25" t="s">
        <v>247</v>
      </c>
      <c r="H30" s="25">
        <v>5</v>
      </c>
    </row>
    <row r="31" s="22" customFormat="1" ht="22" customHeight="1" spans="1:8">
      <c r="A31" s="34"/>
      <c r="B31" s="40"/>
      <c r="C31" s="25" t="s">
        <v>244</v>
      </c>
      <c r="D31" s="25" t="s">
        <v>248</v>
      </c>
      <c r="E31" s="25"/>
      <c r="F31" s="25" t="s">
        <v>196</v>
      </c>
      <c r="G31" s="25" t="s">
        <v>196</v>
      </c>
      <c r="H31" s="25">
        <v>4</v>
      </c>
    </row>
    <row r="32" s="22" customFormat="1" ht="22" customHeight="1" spans="1:8">
      <c r="A32" s="34"/>
      <c r="B32" s="40"/>
      <c r="C32" s="25" t="s">
        <v>244</v>
      </c>
      <c r="D32" s="25" t="s">
        <v>249</v>
      </c>
      <c r="E32" s="25"/>
      <c r="F32" s="25" t="s">
        <v>250</v>
      </c>
      <c r="G32" s="25" t="s">
        <v>250</v>
      </c>
      <c r="H32" s="25">
        <v>4</v>
      </c>
    </row>
    <row r="33" s="22" customFormat="1" ht="22" customHeight="1" spans="1:8">
      <c r="A33" s="34"/>
      <c r="B33" s="40"/>
      <c r="C33" s="25" t="s">
        <v>244</v>
      </c>
      <c r="D33" s="25" t="s">
        <v>251</v>
      </c>
      <c r="E33" s="25"/>
      <c r="F33" s="25" t="s">
        <v>250</v>
      </c>
      <c r="G33" s="25" t="s">
        <v>250</v>
      </c>
      <c r="H33" s="25">
        <v>4</v>
      </c>
    </row>
    <row r="34" s="22" customFormat="1" ht="22" customHeight="1" spans="1:8">
      <c r="A34" s="34"/>
      <c r="B34" s="40"/>
      <c r="C34" s="25" t="s">
        <v>244</v>
      </c>
      <c r="D34" s="25" t="s">
        <v>252</v>
      </c>
      <c r="E34" s="25"/>
      <c r="F34" s="25" t="s">
        <v>253</v>
      </c>
      <c r="G34" s="25" t="s">
        <v>253</v>
      </c>
      <c r="H34" s="25">
        <v>4</v>
      </c>
    </row>
    <row r="35" s="22" customFormat="1" ht="22" customHeight="1" spans="1:8">
      <c r="A35" s="34"/>
      <c r="B35" s="40"/>
      <c r="C35" s="25" t="s">
        <v>244</v>
      </c>
      <c r="D35" s="25" t="s">
        <v>254</v>
      </c>
      <c r="E35" s="25"/>
      <c r="F35" s="25" t="s">
        <v>255</v>
      </c>
      <c r="G35" s="25" t="s">
        <v>255</v>
      </c>
      <c r="H35" s="25">
        <v>4</v>
      </c>
    </row>
    <row r="36" s="22" customFormat="1" ht="22" customHeight="1" spans="1:8">
      <c r="A36" s="34"/>
      <c r="B36" s="25" t="s">
        <v>256</v>
      </c>
      <c r="C36" s="25" t="s">
        <v>257</v>
      </c>
      <c r="D36" s="25" t="s">
        <v>258</v>
      </c>
      <c r="E36" s="25"/>
      <c r="F36" s="25" t="s">
        <v>72</v>
      </c>
      <c r="G36" s="25" t="s">
        <v>72</v>
      </c>
      <c r="H36" s="25">
        <v>10</v>
      </c>
    </row>
    <row r="37" s="22" customFormat="1" ht="30" customHeight="1" spans="1:8">
      <c r="A37" s="25" t="s">
        <v>44</v>
      </c>
      <c r="B37" s="31">
        <f>SUM(H12:H36)+G9+H11</f>
        <v>93.2823449325271</v>
      </c>
      <c r="C37" s="31"/>
      <c r="D37" s="31"/>
      <c r="E37" s="31"/>
      <c r="F37" s="31"/>
      <c r="G37" s="31"/>
      <c r="H37" s="31"/>
    </row>
    <row r="38" s="22" customFormat="1" ht="68" customHeight="1" spans="1:8">
      <c r="A38" s="25" t="s">
        <v>45</v>
      </c>
      <c r="B38" s="25"/>
      <c r="C38" s="26" t="s">
        <v>259</v>
      </c>
      <c r="D38" s="26"/>
      <c r="E38" s="26"/>
      <c r="F38" s="26"/>
      <c r="G38" s="26"/>
      <c r="H38" s="26"/>
    </row>
    <row r="39" s="22" customFormat="1" ht="92" customHeight="1" spans="1:8">
      <c r="A39" s="25" t="s">
        <v>47</v>
      </c>
      <c r="B39" s="25"/>
      <c r="C39" s="26" t="s">
        <v>260</v>
      </c>
      <c r="D39" s="26"/>
      <c r="E39" s="26"/>
      <c r="F39" s="26"/>
      <c r="G39" s="26"/>
      <c r="H39" s="26"/>
    </row>
    <row r="40" s="22" customFormat="1" ht="68" customHeight="1" spans="1:8">
      <c r="A40" s="25" t="s">
        <v>49</v>
      </c>
      <c r="B40" s="25"/>
      <c r="C40" s="25" t="s">
        <v>133</v>
      </c>
      <c r="D40" s="25"/>
      <c r="E40" s="25"/>
      <c r="F40" s="25"/>
      <c r="G40" s="25"/>
      <c r="H40" s="25"/>
    </row>
  </sheetData>
  <mergeCells count="5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H37"/>
    <mergeCell ref="A38:B38"/>
    <mergeCell ref="C38:H38"/>
    <mergeCell ref="A39:B39"/>
    <mergeCell ref="C39:H39"/>
    <mergeCell ref="A40:B40"/>
    <mergeCell ref="C40:H40"/>
    <mergeCell ref="A10:A36"/>
    <mergeCell ref="B12:B28"/>
    <mergeCell ref="B29:B35"/>
    <mergeCell ref="A8:B9"/>
  </mergeCells>
  <pageMargins left="0.75" right="0.75" top="1" bottom="1" header="0.5" footer="0.5"/>
  <pageSetup paperSize="9" scale="7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5" workbookViewId="0">
      <selection activeCell="C23" sqref="A1:H23"/>
    </sheetView>
  </sheetViews>
  <sheetFormatPr defaultColWidth="9" defaultRowHeight="13.5" outlineLevelCol="7"/>
  <cols>
    <col min="3" max="3" width="19.375" customWidth="1"/>
    <col min="4" max="4" width="9.75" customWidth="1"/>
    <col min="5" max="5" width="9.88333333333333" customWidth="1"/>
    <col min="6" max="6" width="11.3833333333333" customWidth="1"/>
    <col min="7" max="7" width="11" customWidth="1"/>
    <col min="8" max="8" width="8.625" customWidth="1"/>
  </cols>
  <sheetData>
    <row r="1" ht="42" customHeight="1" spans="1:8">
      <c r="A1" s="1" t="s">
        <v>261</v>
      </c>
      <c r="B1" s="1"/>
      <c r="C1" s="1"/>
      <c r="D1" s="1"/>
      <c r="E1" s="1"/>
      <c r="F1" s="1"/>
      <c r="G1" s="1"/>
      <c r="H1" s="1"/>
    </row>
    <row r="2" ht="21" customHeight="1" spans="1:8">
      <c r="A2" s="2" t="s">
        <v>1</v>
      </c>
      <c r="B2" s="2"/>
      <c r="C2" s="2"/>
      <c r="D2" s="2"/>
      <c r="E2" s="2"/>
      <c r="F2" s="2"/>
      <c r="G2" s="2"/>
      <c r="H2" s="2"/>
    </row>
    <row r="3" ht="30" customHeight="1" spans="1:8">
      <c r="A3" s="3" t="s">
        <v>2</v>
      </c>
      <c r="B3" s="3"/>
      <c r="C3" s="3" t="s">
        <v>262</v>
      </c>
      <c r="D3" s="3"/>
      <c r="E3" s="3"/>
      <c r="F3" s="3"/>
      <c r="G3" s="3"/>
      <c r="H3" s="3"/>
    </row>
    <row r="4" ht="30" customHeight="1" spans="1:8">
      <c r="A4" s="3" t="s">
        <v>4</v>
      </c>
      <c r="B4" s="3"/>
      <c r="C4" s="4" t="s">
        <v>5</v>
      </c>
      <c r="D4" s="4"/>
      <c r="E4" s="4"/>
      <c r="F4" s="3" t="s">
        <v>6</v>
      </c>
      <c r="G4" s="3"/>
      <c r="H4" s="3" t="s">
        <v>263</v>
      </c>
    </row>
    <row r="5" ht="30" customHeight="1" spans="1:8">
      <c r="A5" s="3" t="s">
        <v>8</v>
      </c>
      <c r="B5" s="3"/>
      <c r="C5" s="4" t="s">
        <v>9</v>
      </c>
      <c r="D5" s="4"/>
      <c r="E5" s="4"/>
      <c r="F5" s="4"/>
      <c r="G5" s="4"/>
      <c r="H5" s="4"/>
    </row>
    <row r="6" ht="30" customHeight="1" spans="1:8">
      <c r="A6" s="3" t="s">
        <v>10</v>
      </c>
      <c r="B6" s="3"/>
      <c r="C6" s="4" t="s">
        <v>11</v>
      </c>
      <c r="D6" s="4"/>
      <c r="E6" s="4"/>
      <c r="F6" s="4"/>
      <c r="G6" s="4"/>
      <c r="H6" s="4"/>
    </row>
    <row r="7" ht="30" customHeight="1" spans="1:8">
      <c r="A7" s="3" t="s">
        <v>12</v>
      </c>
      <c r="B7" s="3"/>
      <c r="C7" s="4" t="s">
        <v>13</v>
      </c>
      <c r="D7" s="4"/>
      <c r="E7" s="4"/>
      <c r="F7" s="4"/>
      <c r="G7" s="4"/>
      <c r="H7" s="4"/>
    </row>
    <row r="8" ht="30" customHeight="1" spans="1:8">
      <c r="A8" s="5" t="s">
        <v>14</v>
      </c>
      <c r="B8" s="6"/>
      <c r="C8" s="3"/>
      <c r="D8" s="3" t="s">
        <v>15</v>
      </c>
      <c r="E8" s="3" t="s">
        <v>16</v>
      </c>
      <c r="F8" s="3" t="s">
        <v>17</v>
      </c>
      <c r="G8" s="5" t="s">
        <v>18</v>
      </c>
      <c r="H8" s="6"/>
    </row>
    <row r="9" ht="30" customHeight="1" spans="1:8">
      <c r="A9" s="7"/>
      <c r="B9" s="8"/>
      <c r="C9" s="3" t="s">
        <v>19</v>
      </c>
      <c r="D9" s="3">
        <v>33.8</v>
      </c>
      <c r="E9" s="3">
        <v>29.37</v>
      </c>
      <c r="F9" s="9">
        <f>E9/D9</f>
        <v>0.868934911242604</v>
      </c>
      <c r="G9" s="10">
        <f>20*F9</f>
        <v>17.3786982248521</v>
      </c>
      <c r="H9" s="10"/>
    </row>
    <row r="10" ht="28" customHeight="1" spans="1:8">
      <c r="A10" s="3" t="s">
        <v>264</v>
      </c>
      <c r="B10" s="11" t="s">
        <v>27</v>
      </c>
      <c r="C10" s="3" t="s">
        <v>28</v>
      </c>
      <c r="D10" s="3" t="s">
        <v>265</v>
      </c>
      <c r="E10" s="3"/>
      <c r="F10" s="12" t="s">
        <v>219</v>
      </c>
      <c r="G10" s="12" t="s">
        <v>266</v>
      </c>
      <c r="H10" s="3">
        <v>3</v>
      </c>
    </row>
    <row r="11" ht="24" customHeight="1" spans="1:8">
      <c r="A11" s="3"/>
      <c r="B11" s="13"/>
      <c r="C11" s="3" t="s">
        <v>267</v>
      </c>
      <c r="D11" s="14" t="s">
        <v>268</v>
      </c>
      <c r="E11" s="15"/>
      <c r="F11" s="16">
        <v>300</v>
      </c>
      <c r="G11" s="16">
        <v>850</v>
      </c>
      <c r="H11" s="3">
        <v>5</v>
      </c>
    </row>
    <row r="12" ht="24" customHeight="1" spans="1:8">
      <c r="A12" s="3"/>
      <c r="B12" s="13"/>
      <c r="C12" s="3" t="s">
        <v>269</v>
      </c>
      <c r="D12" s="14" t="s">
        <v>270</v>
      </c>
      <c r="E12" s="15"/>
      <c r="F12" s="16">
        <v>62</v>
      </c>
      <c r="G12" s="16">
        <v>63</v>
      </c>
      <c r="H12" s="3">
        <v>10</v>
      </c>
    </row>
    <row r="13" ht="24" customHeight="1" spans="1:8">
      <c r="A13" s="3"/>
      <c r="B13" s="11" t="s">
        <v>31</v>
      </c>
      <c r="C13" s="3" t="s">
        <v>32</v>
      </c>
      <c r="D13" s="3" t="s">
        <v>271</v>
      </c>
      <c r="E13" s="3"/>
      <c r="F13" s="17">
        <v>28</v>
      </c>
      <c r="G13" s="17">
        <v>30</v>
      </c>
      <c r="H13" s="3">
        <v>8</v>
      </c>
    </row>
    <row r="14" ht="24" customHeight="1" spans="1:8">
      <c r="A14" s="3"/>
      <c r="B14" s="13"/>
      <c r="C14" s="3" t="s">
        <v>34</v>
      </c>
      <c r="D14" s="14" t="s">
        <v>272</v>
      </c>
      <c r="E14" s="15"/>
      <c r="F14" s="17">
        <v>0</v>
      </c>
      <c r="G14" s="17">
        <v>0</v>
      </c>
      <c r="H14" s="3">
        <v>6</v>
      </c>
    </row>
    <row r="15" ht="24" customHeight="1" spans="1:8">
      <c r="A15" s="3"/>
      <c r="B15" s="13"/>
      <c r="C15" s="3" t="s">
        <v>59</v>
      </c>
      <c r="D15" s="14" t="s">
        <v>273</v>
      </c>
      <c r="E15" s="15"/>
      <c r="F15" s="17" t="s">
        <v>116</v>
      </c>
      <c r="G15" s="17" t="s">
        <v>116</v>
      </c>
      <c r="H15" s="3">
        <v>6</v>
      </c>
    </row>
    <row r="16" ht="24" customHeight="1" spans="1:8">
      <c r="A16" s="3"/>
      <c r="B16" s="11" t="s">
        <v>36</v>
      </c>
      <c r="C16" s="3" t="s">
        <v>274</v>
      </c>
      <c r="D16" s="3" t="s">
        <v>275</v>
      </c>
      <c r="E16" s="3"/>
      <c r="F16" s="12">
        <v>0</v>
      </c>
      <c r="G16" s="12">
        <v>0</v>
      </c>
      <c r="H16" s="3">
        <v>10</v>
      </c>
    </row>
    <row r="17" ht="24" customHeight="1" spans="1:8">
      <c r="A17" s="3"/>
      <c r="B17" s="13"/>
      <c r="C17" s="3" t="s">
        <v>276</v>
      </c>
      <c r="D17" s="3" t="s">
        <v>277</v>
      </c>
      <c r="E17" s="3"/>
      <c r="F17" s="3" t="s">
        <v>278</v>
      </c>
      <c r="G17" s="3" t="s">
        <v>279</v>
      </c>
      <c r="H17" s="3">
        <v>10</v>
      </c>
    </row>
    <row r="18" ht="24" customHeight="1" spans="1:8">
      <c r="A18" s="3"/>
      <c r="B18" s="18"/>
      <c r="C18" s="3" t="s">
        <v>280</v>
      </c>
      <c r="D18" s="14" t="s">
        <v>281</v>
      </c>
      <c r="E18" s="15"/>
      <c r="F18" s="3" t="s">
        <v>282</v>
      </c>
      <c r="G18" s="3" t="s">
        <v>282</v>
      </c>
      <c r="H18" s="3">
        <v>10</v>
      </c>
    </row>
    <row r="19" ht="24" customHeight="1" spans="1:8">
      <c r="A19" s="3"/>
      <c r="B19" s="3" t="s">
        <v>40</v>
      </c>
      <c r="C19" s="3" t="s">
        <v>41</v>
      </c>
      <c r="D19" s="14" t="s">
        <v>283</v>
      </c>
      <c r="E19" s="15"/>
      <c r="F19" s="12" t="s">
        <v>284</v>
      </c>
      <c r="G19" s="12" t="s">
        <v>284</v>
      </c>
      <c r="H19" s="3">
        <v>10</v>
      </c>
    </row>
    <row r="20" ht="30" customHeight="1" spans="1:8">
      <c r="A20" s="19"/>
      <c r="B20" s="10">
        <f>G9+SUM(H10:H19)</f>
        <v>95.3786982248521</v>
      </c>
      <c r="C20" s="10"/>
      <c r="D20" s="10"/>
      <c r="E20" s="10"/>
      <c r="F20" s="10"/>
      <c r="G20" s="10"/>
      <c r="H20" s="10"/>
    </row>
    <row r="21" ht="47" customHeight="1" spans="1:8">
      <c r="A21" s="3" t="s">
        <v>45</v>
      </c>
      <c r="B21" s="3"/>
      <c r="C21" s="4" t="s">
        <v>86</v>
      </c>
      <c r="D21" s="4"/>
      <c r="E21" s="4"/>
      <c r="F21" s="4"/>
      <c r="G21" s="4"/>
      <c r="H21" s="4"/>
    </row>
    <row r="22" ht="36" customHeight="1" spans="1:8">
      <c r="A22" s="3" t="s">
        <v>47</v>
      </c>
      <c r="B22" s="3"/>
      <c r="C22" s="4" t="s">
        <v>86</v>
      </c>
      <c r="D22" s="4"/>
      <c r="E22" s="4"/>
      <c r="F22" s="4"/>
      <c r="G22" s="4"/>
      <c r="H22" s="4"/>
    </row>
    <row r="23" ht="54" customHeight="1" spans="1:8">
      <c r="A23" s="3" t="s">
        <v>49</v>
      </c>
      <c r="B23" s="3"/>
      <c r="C23" s="3" t="s">
        <v>73</v>
      </c>
      <c r="D23" s="3"/>
      <c r="E23" s="3"/>
      <c r="F23" s="3"/>
      <c r="G23" s="3"/>
      <c r="H23" s="3"/>
    </row>
    <row r="24" ht="134.1" customHeight="1" spans="1:8">
      <c r="A24" s="20" t="s">
        <v>51</v>
      </c>
      <c r="B24" s="21"/>
      <c r="C24" s="21"/>
      <c r="D24" s="21"/>
      <c r="E24" s="21"/>
      <c r="F24" s="21"/>
      <c r="G24" s="21"/>
      <c r="H24" s="21"/>
    </row>
  </sheetData>
  <mergeCells count="38">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B20:H20"/>
    <mergeCell ref="A21:B21"/>
    <mergeCell ref="C21:H21"/>
    <mergeCell ref="A22:B22"/>
    <mergeCell ref="C22:H22"/>
    <mergeCell ref="A23:B23"/>
    <mergeCell ref="C23:H23"/>
    <mergeCell ref="A24:H24"/>
    <mergeCell ref="A10:A19"/>
    <mergeCell ref="B10:B12"/>
    <mergeCell ref="B13:B15"/>
    <mergeCell ref="B16:B18"/>
    <mergeCell ref="A8: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1.党建经费</vt:lpstr>
      <vt:lpstr>2.教师待遇</vt:lpstr>
      <vt:lpstr>3.临聘人员工资</vt:lpstr>
      <vt:lpstr>4.校车补贴</vt:lpstr>
      <vt:lpstr>5.校园安保</vt:lpstr>
      <vt:lpstr>6.定额补助</vt:lpstr>
      <vt:lpstr>7.课后服务财政补助</vt:lpstr>
      <vt:lpstr>8.华师合作办学</vt:lpstr>
      <vt:lpstr>9.民办学校公用经费</vt:lpstr>
      <vt:lpstr>10.美联学校公用经费</vt:lpstr>
      <vt:lpstr>11.义务段学校教辅费</vt:lpstr>
      <vt:lpstr>12.普惠性民办幼儿园奖补资金</vt:lpstr>
      <vt:lpstr>13.珠心算</vt:lpstr>
      <vt:lpstr>14.教育发展保障中心项目</vt:lpstr>
      <vt:lpstr>15.教育教学</vt:lpstr>
      <vt:lpstr>16.体卫艺专项补助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四块钱</cp:lastModifiedBy>
  <dcterms:created xsi:type="dcterms:W3CDTF">2022-01-13T09:26:00Z</dcterms:created>
  <dcterms:modified xsi:type="dcterms:W3CDTF">2025-04-28T10:59:38Z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75C1BBC14FB744C3997575F58FB50B2F</vt:lpwstr>
  </property>
  <property fmtid="{D5CDD505-2E9C-101B-9397-08002B2CF9AE}" pid="3" name="KSOProductBuildVer">
    <vt:lpwstr>2052-12.1.0.20784</vt:lpwstr>
  </property>
</Properties>
</file>