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<sst xmlns="http://schemas.openxmlformats.org/spreadsheetml/2006/main" count="83" uniqueCount="54">
  <si>
    <t>2024年度教育局项目绩效自评情况汇总表</t>
  </si>
  <si>
    <t xml:space="preserve">  填表人：钱丝</t>
  </si>
  <si>
    <t>联系电话：83235609</t>
  </si>
  <si>
    <t>单位：万元</t>
  </si>
  <si>
    <t>序号</t>
  </si>
  <si>
    <t>预算部门</t>
  </si>
  <si>
    <t>项目名称</t>
  </si>
  <si>
    <t>实施科室（单位）</t>
  </si>
  <si>
    <t>全年预算数</t>
  </si>
  <si>
    <t>全年
执行数</t>
  </si>
  <si>
    <t>项目自评得分</t>
  </si>
  <si>
    <t>指标偏差大或未完成原因分析（简要概述）</t>
  </si>
  <si>
    <t>年初
预算数</t>
  </si>
  <si>
    <t>年中追加数/调减数</t>
  </si>
  <si>
    <t>小计</t>
  </si>
  <si>
    <t>预算执行
（20分）</t>
  </si>
  <si>
    <t>成本指标（20分）</t>
  </si>
  <si>
    <t>产出指标（20分）</t>
  </si>
  <si>
    <t>效益
指标
（30分）</t>
  </si>
  <si>
    <t>满意度指标
（10分）</t>
  </si>
  <si>
    <t>合计</t>
  </si>
  <si>
    <t>武汉市东西湖区教育局</t>
  </si>
  <si>
    <t>党建经费</t>
  </si>
  <si>
    <t>组干科</t>
  </si>
  <si>
    <t>教师待遇</t>
  </si>
  <si>
    <t>教工科</t>
  </si>
  <si>
    <t>项目请款进度较慢</t>
  </si>
  <si>
    <t>临聘人员工资</t>
  </si>
  <si>
    <t>校车补贴</t>
  </si>
  <si>
    <t>安信办</t>
  </si>
  <si>
    <t>校园安保</t>
  </si>
  <si>
    <t>每年保安人数会根据学校数量数量有浮动，导致年末实际完成值与年初目标值存在差异</t>
  </si>
  <si>
    <t>定额补助</t>
  </si>
  <si>
    <t>财务科</t>
  </si>
  <si>
    <t>课后服务财政补助</t>
  </si>
  <si>
    <t>普教科</t>
  </si>
  <si>
    <t>华中师范大学临空港实验学校合作办学经费</t>
  </si>
  <si>
    <t>发规科</t>
  </si>
  <si>
    <t>因人员变动，资金结余</t>
  </si>
  <si>
    <t>民办学校公用经费</t>
  </si>
  <si>
    <t>美联学校公用经费</t>
  </si>
  <si>
    <t>义务段学校教辅费</t>
  </si>
  <si>
    <t>结合学校实际情况和教学需要，减少征订教材教辅，厉行节约</t>
  </si>
  <si>
    <t>普惠性民办幼儿园奖补资金</t>
  </si>
  <si>
    <t>珠心算工作经费</t>
  </si>
  <si>
    <t>教育发展保障中心项目</t>
  </si>
  <si>
    <t>教保中心</t>
  </si>
  <si>
    <t>教育教学工作经费</t>
  </si>
  <si>
    <t>各科室</t>
  </si>
  <si>
    <t>体卫艺专项补助</t>
  </si>
  <si>
    <t>体卫艺</t>
  </si>
  <si>
    <t>美联学校经费</t>
  </si>
  <si>
    <t>武汉华美实验学校已运营满5年，经东西湖区教育局聘请审计机构对武汉华美实验学校办学收入进行了审核，其收入能维持学校运转, 故不应对配比教师人员拨付经费保障经费。</t>
  </si>
  <si>
    <t>购买服务方式举办公办幼儿园购买服务费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</si>
</sst>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22"/>
      <color theme="1"/>
      <name val="方正小标宋简体"/>
      <charset val="134"/>
    </font>
    <font>
      <sz val="22"/>
      <color theme="1"/>
      <name val="宋体"/>
      <charset val="134"/>
      <scheme val="minor"/>
    </font>
    <font>
      <sz val="12"/>
      <color theme="1"/>
      <name val="宋体"/>
      <charset val="134"/>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0" fillId="0" borderId="0" xfId="0" applyFill="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3" fillId="0" borderId="0" xfId="0" applyNumberFormat="1" applyFont="1" applyFill="1" applyAlignment="1">
      <alignment horizontal="center" vertical="center" wrapText="1"/>
    </xf>
    <xf numFmtId="176" fontId="4"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tabSelected="1" topLeftCell="A4" workbookViewId="0">
      <selection activeCell="O3" sqref="O3:O4"/>
    </sheetView>
  </sheetViews>
  <sheetFormatPr defaultColWidth="9" defaultRowHeight="13.5"/>
  <cols>
    <col min="1" max="1" width="4.89166666666667" style="1" customWidth="1"/>
    <col min="2" max="2" width="22.375" customWidth="1"/>
    <col min="3" max="3" width="20.875" style="2" customWidth="1"/>
    <col min="8" max="8" width="8" customWidth="1"/>
    <col min="9" max="14" width="8.875" customWidth="1"/>
    <col min="15" max="15" width="35.375" customWidth="1"/>
  </cols>
  <sheetData>
    <row r="1" ht="28.5" spans="1:15">
      <c r="A1" s="3" t="s">
        <v>0</v>
      </c>
      <c r="B1" s="3"/>
      <c r="C1" s="4"/>
      <c r="D1" s="4"/>
      <c r="E1" s="4"/>
      <c r="F1" s="4"/>
      <c r="G1" s="4"/>
      <c r="H1" s="4"/>
      <c r="I1" s="13"/>
      <c r="J1" s="4"/>
      <c r="K1" s="4"/>
      <c r="L1" s="4"/>
      <c r="M1" s="4"/>
      <c r="N1" s="4"/>
      <c r="O1" s="4"/>
    </row>
    <row r="2" ht="14.25" spans="1:15">
      <c r="A2" s="5" t="s">
        <v>1</v>
      </c>
      <c r="B2" s="5"/>
      <c r="C2" s="5"/>
      <c r="D2" s="6"/>
      <c r="E2" s="6" t="s">
        <v>2</v>
      </c>
      <c r="F2" s="6"/>
      <c r="G2" s="6"/>
      <c r="H2" s="6"/>
      <c r="I2" s="14"/>
      <c r="J2" s="6"/>
      <c r="K2" s="6"/>
      <c r="L2" s="6"/>
      <c r="M2" s="6"/>
      <c r="N2" s="6"/>
      <c r="O2" s="6" t="s">
        <v>3</v>
      </c>
    </row>
    <row r="3" spans="1:15">
      <c r="A3" s="7" t="s">
        <v>4</v>
      </c>
      <c r="B3" s="7" t="s">
        <v>5</v>
      </c>
      <c r="C3" s="7" t="s">
        <v>6</v>
      </c>
      <c r="D3" s="7" t="s">
        <v>7</v>
      </c>
      <c r="E3" s="8" t="s">
        <v>8</v>
      </c>
      <c r="F3" s="8"/>
      <c r="G3" s="8"/>
      <c r="H3" s="7" t="s">
        <v>9</v>
      </c>
      <c r="I3" s="15" t="s">
        <v>10</v>
      </c>
      <c r="J3" s="16"/>
      <c r="K3" s="16"/>
      <c r="L3" s="16"/>
      <c r="M3" s="16"/>
      <c r="N3" s="17"/>
      <c r="O3" s="7" t="s">
        <v>11</v>
      </c>
    </row>
    <row r="4" ht="54" spans="1:15">
      <c r="A4" s="9"/>
      <c r="B4" s="9"/>
      <c r="C4" s="9"/>
      <c r="D4" s="9"/>
      <c r="E4" s="9" t="s">
        <v>12</v>
      </c>
      <c r="F4" s="9" t="s">
        <v>13</v>
      </c>
      <c r="G4" s="9" t="s">
        <v>14</v>
      </c>
      <c r="H4" s="9"/>
      <c r="I4" s="18" t="s">
        <v>15</v>
      </c>
      <c r="J4" s="8" t="s">
        <v>16</v>
      </c>
      <c r="K4" s="8" t="s">
        <v>17</v>
      </c>
      <c r="L4" s="8" t="s">
        <v>18</v>
      </c>
      <c r="M4" s="8" t="s">
        <v>19</v>
      </c>
      <c r="N4" s="8" t="s">
        <v>20</v>
      </c>
      <c r="O4" s="9"/>
    </row>
    <row r="5" ht="26" customHeight="1" spans="1:15">
      <c r="A5" s="10">
        <v>1</v>
      </c>
      <c r="B5" s="11" t="s">
        <v>21</v>
      </c>
      <c r="C5" s="11" t="s">
        <v>22</v>
      </c>
      <c r="D5" s="10" t="s">
        <v>23</v>
      </c>
      <c r="E5" s="10">
        <v>3.28</v>
      </c>
      <c r="F5" s="10">
        <f t="shared" ref="F5:F22" si="0">G5-E5</f>
        <v>0</v>
      </c>
      <c r="G5" s="10">
        <v>3.28</v>
      </c>
      <c r="H5" s="10">
        <v>3.27</v>
      </c>
      <c r="I5" s="19">
        <f t="shared" ref="I5:I22" si="1">20*(H5/G5)</f>
        <v>19.9390243902439</v>
      </c>
      <c r="J5" s="10">
        <v>20</v>
      </c>
      <c r="K5" s="10">
        <v>20</v>
      </c>
      <c r="L5" s="10">
        <v>30</v>
      </c>
      <c r="M5" s="10">
        <v>10</v>
      </c>
      <c r="N5" s="19">
        <f t="shared" ref="N5:N22" si="2">SUM(I5:M5)</f>
        <v>99.9390243902439</v>
      </c>
      <c r="O5" s="20"/>
    </row>
    <row r="6" ht="26" customHeight="1" spans="1:15">
      <c r="A6" s="10">
        <v>2</v>
      </c>
      <c r="B6" s="11" t="s">
        <v>21</v>
      </c>
      <c r="C6" s="11" t="s">
        <v>24</v>
      </c>
      <c r="D6" s="10" t="s">
        <v>25</v>
      </c>
      <c r="E6" s="10">
        <v>926.53</v>
      </c>
      <c r="F6" s="10">
        <f t="shared" si="0"/>
        <v>-420.55</v>
      </c>
      <c r="G6" s="10">
        <v>505.98</v>
      </c>
      <c r="H6" s="10">
        <v>0</v>
      </c>
      <c r="I6" s="19">
        <f t="shared" si="1"/>
        <v>0</v>
      </c>
      <c r="J6" s="10">
        <v>20</v>
      </c>
      <c r="K6" s="10">
        <v>20</v>
      </c>
      <c r="L6" s="10">
        <v>30</v>
      </c>
      <c r="M6" s="10">
        <v>10</v>
      </c>
      <c r="N6" s="19">
        <f t="shared" si="2"/>
        <v>80</v>
      </c>
      <c r="O6" s="20" t="s">
        <v>26</v>
      </c>
    </row>
    <row r="7" ht="26" customHeight="1" spans="1:15">
      <c r="A7" s="10">
        <v>3</v>
      </c>
      <c r="B7" s="11" t="s">
        <v>21</v>
      </c>
      <c r="C7" s="11" t="s">
        <v>27</v>
      </c>
      <c r="D7" s="10" t="s">
        <v>25</v>
      </c>
      <c r="E7" s="10">
        <v>1260.74</v>
      </c>
      <c r="F7" s="10">
        <f t="shared" si="0"/>
        <v>-986.7</v>
      </c>
      <c r="G7" s="10">
        <v>274.04</v>
      </c>
      <c r="H7" s="10">
        <v>0</v>
      </c>
      <c r="I7" s="19">
        <f t="shared" si="1"/>
        <v>0</v>
      </c>
      <c r="J7" s="10">
        <v>20</v>
      </c>
      <c r="K7" s="10">
        <v>20</v>
      </c>
      <c r="L7" s="10">
        <v>30</v>
      </c>
      <c r="M7" s="10">
        <v>10</v>
      </c>
      <c r="N7" s="19">
        <f t="shared" si="2"/>
        <v>80</v>
      </c>
      <c r="O7" s="20" t="s">
        <v>26</v>
      </c>
    </row>
    <row r="8" ht="26" customHeight="1" spans="1:15">
      <c r="A8" s="10">
        <v>4</v>
      </c>
      <c r="B8" s="11" t="s">
        <v>21</v>
      </c>
      <c r="C8" s="11" t="s">
        <v>28</v>
      </c>
      <c r="D8" s="10" t="s">
        <v>29</v>
      </c>
      <c r="E8" s="10">
        <v>12.3</v>
      </c>
      <c r="F8" s="10">
        <f t="shared" si="0"/>
        <v>0</v>
      </c>
      <c r="G8" s="10">
        <v>12.3</v>
      </c>
      <c r="H8" s="10">
        <v>10.83</v>
      </c>
      <c r="I8" s="19">
        <f t="shared" si="1"/>
        <v>17.609756097561</v>
      </c>
      <c r="J8" s="10">
        <v>20</v>
      </c>
      <c r="K8" s="10">
        <v>20</v>
      </c>
      <c r="L8" s="10">
        <v>30</v>
      </c>
      <c r="M8" s="10">
        <v>10</v>
      </c>
      <c r="N8" s="19">
        <f t="shared" si="2"/>
        <v>97.609756097561</v>
      </c>
      <c r="O8" s="20"/>
    </row>
    <row r="9" ht="43" customHeight="1" spans="1:15">
      <c r="A9" s="10">
        <v>5</v>
      </c>
      <c r="B9" s="11" t="s">
        <v>21</v>
      </c>
      <c r="C9" s="11" t="s">
        <v>30</v>
      </c>
      <c r="D9" s="10" t="s">
        <v>29</v>
      </c>
      <c r="E9" s="10">
        <v>114.5</v>
      </c>
      <c r="F9" s="10">
        <f t="shared" si="0"/>
        <v>-102.5</v>
      </c>
      <c r="G9" s="10">
        <v>12</v>
      </c>
      <c r="H9" s="10">
        <v>0</v>
      </c>
      <c r="I9" s="19">
        <f t="shared" si="1"/>
        <v>0</v>
      </c>
      <c r="J9" s="10">
        <v>20</v>
      </c>
      <c r="K9" s="10">
        <v>19</v>
      </c>
      <c r="L9" s="10">
        <v>30</v>
      </c>
      <c r="M9" s="10">
        <v>10</v>
      </c>
      <c r="N9" s="19">
        <f t="shared" si="2"/>
        <v>79</v>
      </c>
      <c r="O9" s="21" t="s">
        <v>31</v>
      </c>
    </row>
    <row r="10" ht="26" customHeight="1" spans="1:15">
      <c r="A10" s="10">
        <v>6</v>
      </c>
      <c r="B10" s="11" t="s">
        <v>21</v>
      </c>
      <c r="C10" s="11" t="s">
        <v>32</v>
      </c>
      <c r="D10" s="10" t="s">
        <v>33</v>
      </c>
      <c r="E10" s="10">
        <v>274</v>
      </c>
      <c r="F10" s="10">
        <f t="shared" si="0"/>
        <v>-261.13</v>
      </c>
      <c r="G10" s="10">
        <v>12.87</v>
      </c>
      <c r="H10" s="10">
        <v>12.87</v>
      </c>
      <c r="I10" s="19">
        <f t="shared" si="1"/>
        <v>20</v>
      </c>
      <c r="J10" s="10">
        <v>20</v>
      </c>
      <c r="K10" s="10">
        <v>20</v>
      </c>
      <c r="L10" s="10">
        <v>30</v>
      </c>
      <c r="M10" s="10">
        <v>10</v>
      </c>
      <c r="N10" s="19">
        <f t="shared" si="2"/>
        <v>100</v>
      </c>
      <c r="O10" s="20"/>
    </row>
    <row r="11" ht="26" customHeight="1" spans="1:15">
      <c r="A11" s="10">
        <v>7</v>
      </c>
      <c r="B11" s="11" t="s">
        <v>21</v>
      </c>
      <c r="C11" s="11" t="s">
        <v>34</v>
      </c>
      <c r="D11" s="10" t="s">
        <v>35</v>
      </c>
      <c r="E11" s="10">
        <v>55.7</v>
      </c>
      <c r="F11" s="10">
        <f t="shared" si="0"/>
        <v>-55.17</v>
      </c>
      <c r="G11" s="10">
        <v>0.53</v>
      </c>
      <c r="H11" s="10">
        <v>0.53</v>
      </c>
      <c r="I11" s="19">
        <f t="shared" si="1"/>
        <v>20</v>
      </c>
      <c r="J11" s="10">
        <v>20</v>
      </c>
      <c r="K11" s="10">
        <v>20</v>
      </c>
      <c r="L11" s="10">
        <v>30</v>
      </c>
      <c r="M11" s="10">
        <v>10</v>
      </c>
      <c r="N11" s="19">
        <f t="shared" si="2"/>
        <v>100</v>
      </c>
      <c r="O11" s="20"/>
    </row>
    <row r="12" ht="30" customHeight="1" spans="1:15">
      <c r="A12" s="10">
        <v>8</v>
      </c>
      <c r="B12" s="11" t="s">
        <v>21</v>
      </c>
      <c r="C12" s="11" t="s">
        <v>36</v>
      </c>
      <c r="D12" s="10" t="s">
        <v>37</v>
      </c>
      <c r="E12" s="10">
        <v>190</v>
      </c>
      <c r="F12" s="10">
        <f t="shared" si="0"/>
        <v>0</v>
      </c>
      <c r="G12" s="10">
        <v>190</v>
      </c>
      <c r="H12" s="10">
        <v>130</v>
      </c>
      <c r="I12" s="19">
        <f t="shared" si="1"/>
        <v>13.6842105263158</v>
      </c>
      <c r="J12" s="10">
        <v>20</v>
      </c>
      <c r="K12" s="10">
        <v>20</v>
      </c>
      <c r="L12" s="10">
        <v>30</v>
      </c>
      <c r="M12" s="10">
        <v>10</v>
      </c>
      <c r="N12" s="19">
        <f t="shared" si="2"/>
        <v>93.6842105263158</v>
      </c>
      <c r="O12" s="20" t="s">
        <v>38</v>
      </c>
    </row>
    <row r="13" ht="26" customHeight="1" spans="1:15">
      <c r="A13" s="10">
        <v>9</v>
      </c>
      <c r="B13" s="11" t="s">
        <v>21</v>
      </c>
      <c r="C13" s="11" t="s">
        <v>39</v>
      </c>
      <c r="D13" s="10" t="s">
        <v>33</v>
      </c>
      <c r="E13" s="10">
        <v>121.27</v>
      </c>
      <c r="F13" s="10">
        <f t="shared" si="0"/>
        <v>0</v>
      </c>
      <c r="G13" s="10">
        <v>121.27</v>
      </c>
      <c r="H13" s="10">
        <v>121.27</v>
      </c>
      <c r="I13" s="19">
        <f t="shared" si="1"/>
        <v>20</v>
      </c>
      <c r="J13" s="10">
        <v>20</v>
      </c>
      <c r="K13" s="10">
        <v>20</v>
      </c>
      <c r="L13" s="10">
        <v>30</v>
      </c>
      <c r="M13" s="10">
        <v>10</v>
      </c>
      <c r="N13" s="19">
        <f t="shared" si="2"/>
        <v>100</v>
      </c>
      <c r="O13" s="20"/>
    </row>
    <row r="14" ht="26" customHeight="1" spans="1:15">
      <c r="A14" s="10">
        <v>10</v>
      </c>
      <c r="B14" s="11" t="s">
        <v>21</v>
      </c>
      <c r="C14" s="11" t="s">
        <v>40</v>
      </c>
      <c r="D14" s="10" t="s">
        <v>33</v>
      </c>
      <c r="E14" s="10">
        <v>37.28</v>
      </c>
      <c r="F14" s="10">
        <f t="shared" si="0"/>
        <v>0</v>
      </c>
      <c r="G14" s="10">
        <v>37.28</v>
      </c>
      <c r="H14" s="10">
        <v>37.28</v>
      </c>
      <c r="I14" s="19">
        <f t="shared" si="1"/>
        <v>20</v>
      </c>
      <c r="J14" s="10">
        <v>20</v>
      </c>
      <c r="K14" s="10">
        <v>20</v>
      </c>
      <c r="L14" s="10">
        <v>30</v>
      </c>
      <c r="M14" s="10">
        <v>8</v>
      </c>
      <c r="N14" s="19">
        <f t="shared" si="2"/>
        <v>98</v>
      </c>
      <c r="O14" s="20"/>
    </row>
    <row r="15" ht="31" customHeight="1" spans="1:15">
      <c r="A15" s="10">
        <v>11</v>
      </c>
      <c r="B15" s="11" t="s">
        <v>21</v>
      </c>
      <c r="C15" s="11" t="s">
        <v>41</v>
      </c>
      <c r="D15" s="10" t="s">
        <v>35</v>
      </c>
      <c r="E15" s="10">
        <v>37.89</v>
      </c>
      <c r="F15" s="10">
        <f t="shared" si="0"/>
        <v>0</v>
      </c>
      <c r="G15" s="10">
        <v>37.89</v>
      </c>
      <c r="H15" s="10">
        <v>17.74</v>
      </c>
      <c r="I15" s="19">
        <f t="shared" si="1"/>
        <v>9.36394827131169</v>
      </c>
      <c r="J15" s="10">
        <v>20</v>
      </c>
      <c r="K15" s="10">
        <v>20</v>
      </c>
      <c r="L15" s="10">
        <v>30</v>
      </c>
      <c r="M15" s="10">
        <v>10</v>
      </c>
      <c r="N15" s="19">
        <f t="shared" si="2"/>
        <v>89.3639482713117</v>
      </c>
      <c r="O15" s="21" t="s">
        <v>42</v>
      </c>
    </row>
    <row r="16" ht="26" customHeight="1" spans="1:15">
      <c r="A16" s="10">
        <v>12</v>
      </c>
      <c r="B16" s="11" t="s">
        <v>21</v>
      </c>
      <c r="C16" s="11" t="s">
        <v>43</v>
      </c>
      <c r="D16" s="10" t="s">
        <v>33</v>
      </c>
      <c r="E16" s="10">
        <v>800</v>
      </c>
      <c r="F16" s="10">
        <f t="shared" si="0"/>
        <v>0</v>
      </c>
      <c r="G16" s="10">
        <v>800</v>
      </c>
      <c r="H16" s="10">
        <v>0</v>
      </c>
      <c r="I16" s="19">
        <f t="shared" si="1"/>
        <v>0</v>
      </c>
      <c r="J16" s="10">
        <v>15</v>
      </c>
      <c r="K16" s="10">
        <v>20</v>
      </c>
      <c r="L16" s="10">
        <v>30</v>
      </c>
      <c r="M16" s="10">
        <v>10</v>
      </c>
      <c r="N16" s="19">
        <f t="shared" si="2"/>
        <v>75</v>
      </c>
      <c r="O16" s="20" t="s">
        <v>26</v>
      </c>
    </row>
    <row r="17" ht="26" customHeight="1" spans="1:15">
      <c r="A17" s="10">
        <v>13</v>
      </c>
      <c r="B17" s="11" t="s">
        <v>21</v>
      </c>
      <c r="C17" s="11" t="s">
        <v>44</v>
      </c>
      <c r="D17" s="10" t="s">
        <v>35</v>
      </c>
      <c r="E17" s="10">
        <v>6</v>
      </c>
      <c r="F17" s="10">
        <f t="shared" si="0"/>
        <v>0</v>
      </c>
      <c r="G17" s="10">
        <v>6</v>
      </c>
      <c r="H17" s="10">
        <v>4.77</v>
      </c>
      <c r="I17" s="19">
        <f t="shared" si="1"/>
        <v>15.9</v>
      </c>
      <c r="J17" s="10">
        <v>20</v>
      </c>
      <c r="K17" s="10">
        <v>20</v>
      </c>
      <c r="L17" s="10">
        <v>30</v>
      </c>
      <c r="M17" s="10">
        <v>10</v>
      </c>
      <c r="N17" s="19">
        <f t="shared" si="2"/>
        <v>95.9</v>
      </c>
      <c r="O17" s="20"/>
    </row>
    <row r="18" ht="26" customHeight="1" spans="1:15">
      <c r="A18" s="10">
        <v>14</v>
      </c>
      <c r="B18" s="11" t="s">
        <v>21</v>
      </c>
      <c r="C18" s="11" t="s">
        <v>45</v>
      </c>
      <c r="D18" s="10" t="s">
        <v>46</v>
      </c>
      <c r="E18" s="10">
        <v>375</v>
      </c>
      <c r="F18" s="10">
        <f t="shared" si="0"/>
        <v>11.11</v>
      </c>
      <c r="G18" s="10">
        <v>386.11</v>
      </c>
      <c r="H18" s="10">
        <v>339.59</v>
      </c>
      <c r="I18" s="19">
        <f t="shared" si="1"/>
        <v>17.5903240009324</v>
      </c>
      <c r="J18" s="10">
        <v>20</v>
      </c>
      <c r="K18" s="10">
        <v>20</v>
      </c>
      <c r="L18" s="10">
        <v>26</v>
      </c>
      <c r="M18" s="10">
        <v>10</v>
      </c>
      <c r="N18" s="19">
        <f t="shared" si="2"/>
        <v>93.5903240009324</v>
      </c>
      <c r="O18" s="20" t="s">
        <v>26</v>
      </c>
    </row>
    <row r="19" ht="26" customHeight="1" spans="1:15">
      <c r="A19" s="10">
        <v>15</v>
      </c>
      <c r="B19" s="11" t="s">
        <v>21</v>
      </c>
      <c r="C19" s="12" t="s">
        <v>47</v>
      </c>
      <c r="D19" s="10" t="s">
        <v>48</v>
      </c>
      <c r="E19" s="10">
        <v>1347.73</v>
      </c>
      <c r="F19" s="10">
        <f t="shared" si="0"/>
        <v>-348.81</v>
      </c>
      <c r="G19" s="10">
        <v>998.92</v>
      </c>
      <c r="H19" s="10">
        <v>663.4</v>
      </c>
      <c r="I19" s="19">
        <f t="shared" si="1"/>
        <v>13.2823449325271</v>
      </c>
      <c r="J19" s="10">
        <v>20</v>
      </c>
      <c r="K19" s="10">
        <v>20</v>
      </c>
      <c r="L19" s="10">
        <v>30</v>
      </c>
      <c r="M19" s="10">
        <v>10</v>
      </c>
      <c r="N19" s="19">
        <f t="shared" si="2"/>
        <v>93.2823449325271</v>
      </c>
      <c r="O19" s="20"/>
    </row>
    <row r="20" ht="26" customHeight="1" spans="1:15">
      <c r="A20" s="10">
        <v>16</v>
      </c>
      <c r="B20" s="11" t="s">
        <v>21</v>
      </c>
      <c r="C20" s="12" t="s">
        <v>49</v>
      </c>
      <c r="D20" s="10" t="s">
        <v>50</v>
      </c>
      <c r="E20" s="10">
        <v>60.5</v>
      </c>
      <c r="F20" s="10">
        <f t="shared" si="0"/>
        <v>-26.7</v>
      </c>
      <c r="G20" s="10">
        <v>33.8</v>
      </c>
      <c r="H20" s="10">
        <v>29.37</v>
      </c>
      <c r="I20" s="19">
        <f t="shared" si="1"/>
        <v>17.3786982248521</v>
      </c>
      <c r="J20" s="10">
        <v>18</v>
      </c>
      <c r="K20" s="10">
        <v>20</v>
      </c>
      <c r="L20" s="10">
        <v>30</v>
      </c>
      <c r="M20" s="10">
        <v>10</v>
      </c>
      <c r="N20" s="19">
        <f t="shared" si="2"/>
        <v>95.3786982248521</v>
      </c>
      <c r="O20" s="20"/>
    </row>
    <row r="21" ht="27" customHeight="1" spans="1:15">
      <c r="A21" s="10">
        <v>17</v>
      </c>
      <c r="B21" s="11" t="s">
        <v>21</v>
      </c>
      <c r="C21" s="12" t="s">
        <v>51</v>
      </c>
      <c r="D21" s="10" t="s">
        <v>37</v>
      </c>
      <c r="E21" s="10">
        <v>1147.3</v>
      </c>
      <c r="F21" s="10">
        <f t="shared" si="0"/>
        <v>0</v>
      </c>
      <c r="G21" s="10">
        <v>1147.3</v>
      </c>
      <c r="H21" s="10">
        <v>0</v>
      </c>
      <c r="I21" s="19">
        <f t="shared" si="1"/>
        <v>0</v>
      </c>
      <c r="J21" s="10">
        <v>20</v>
      </c>
      <c r="K21" s="10">
        <v>20</v>
      </c>
      <c r="L21" s="10">
        <v>30</v>
      </c>
      <c r="M21" s="10">
        <v>10</v>
      </c>
      <c r="N21" s="19">
        <f t="shared" si="2"/>
        <v>80</v>
      </c>
      <c r="O21" s="21" t="s">
        <v>52</v>
      </c>
    </row>
    <row r="22" ht="30" customHeight="1" spans="1:15">
      <c r="A22" s="10">
        <v>18</v>
      </c>
      <c r="B22" s="11" t="s">
        <v>21</v>
      </c>
      <c r="C22" s="11" t="s">
        <v>53</v>
      </c>
      <c r="D22" s="10" t="s">
        <v>37</v>
      </c>
      <c r="E22" s="10">
        <v>0</v>
      </c>
      <c r="F22" s="10">
        <f t="shared" si="0"/>
        <v>4219.94</v>
      </c>
      <c r="G22" s="10">
        <v>4219.94</v>
      </c>
      <c r="H22" s="10">
        <v>4160.84</v>
      </c>
      <c r="I22" s="19">
        <f t="shared" si="1"/>
        <v>19.7199012308232</v>
      </c>
      <c r="J22" s="10">
        <v>20</v>
      </c>
      <c r="K22" s="10">
        <v>20</v>
      </c>
      <c r="L22" s="10">
        <v>28</v>
      </c>
      <c r="M22" s="10">
        <v>10</v>
      </c>
      <c r="N22" s="19">
        <f t="shared" si="2"/>
        <v>97.7199012308232</v>
      </c>
      <c r="O22" s="20"/>
    </row>
  </sheetData>
  <mergeCells count="11">
    <mergeCell ref="A1:O1"/>
    <mergeCell ref="A2:C2"/>
    <mergeCell ref="E2:G2"/>
    <mergeCell ref="E3:G3"/>
    <mergeCell ref="I3:N3"/>
    <mergeCell ref="A3:A4"/>
    <mergeCell ref="B3:B4"/>
    <mergeCell ref="C3:C4"/>
    <mergeCell ref="D3:D4"/>
    <mergeCell ref="H3:H4"/>
    <mergeCell ref="O3:O4"/>
  </mergeCells>
  <pageMargins left="0.7" right="0.7" top="0.75" bottom="0.75" header="0.3" footer="0.3"/>
  <pageSetup paperSize="9" scale="7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四块钱</cp:lastModifiedBy>
  <dcterms:created xsi:type="dcterms:W3CDTF">2025-04-23T02:57:00Z</dcterms:created>
  <dcterms:modified xsi:type="dcterms:W3CDTF">2025-04-28T10:59:34Z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FAADA14E82F74FC6BABDB402A8D3CDCA</vt:lpwstr>
  </property>
  <property fmtid="{D5CDD505-2E9C-101B-9397-08002B2CF9AE}" pid="3" name="KSOProductBuildVer">
    <vt:lpwstr>2052-12.1.0.20784</vt:lpwstr>
  </property>
</Properties>
</file>