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676" activeTab="0"/>
  </bookViews>
  <sheets>
    <sheet name="部门收支总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'部门收支总表'!$A$1:$F$43</definedName>
    <definedName name="_xlnm.Print_Titles" localSheetId="0">'部门收支总表'!$1:$4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<sst xmlns="http://schemas.openxmlformats.org/spreadsheetml/2006/main" count="82" uniqueCount="80">
  <si>
    <t xml:space="preserve">部门收支总表
</t>
  </si>
  <si>
    <t>单位名称：中共武汉市东西湖区纪律检查委员会机关</t>
  </si>
  <si>
    <t>单位：万元</t>
  </si>
  <si>
    <t>收          入</t>
  </si>
  <si>
    <t>支             出</t>
  </si>
  <si>
    <t>项              目</t>
  </si>
  <si>
    <t>预算数</t>
  </si>
  <si>
    <t>项目（按经济分类）</t>
  </si>
  <si>
    <t>项目（按功能分类）</t>
  </si>
  <si>
    <t>一、财政拨款（补助）</t>
  </si>
  <si>
    <t>一、经济分类</t>
  </si>
  <si>
    <t>201一般公共服务</t>
  </si>
  <si>
    <t>（一）财政指标拨款（补助）</t>
  </si>
  <si>
    <t xml:space="preserve">      工资福利性支出</t>
  </si>
  <si>
    <t>202外交</t>
  </si>
  <si>
    <t>（二）纳入金库非税收入安排的拨款</t>
  </si>
  <si>
    <t xml:space="preserve">      商品和服务支出</t>
  </si>
  <si>
    <t>203国防</t>
  </si>
  <si>
    <t>（三）上级专项转移支付资金</t>
  </si>
  <si>
    <t xml:space="preserve">      对个人和家庭的补助支出</t>
  </si>
  <si>
    <t>204公共安全</t>
  </si>
  <si>
    <t xml:space="preserve">      债务利息及费用支出</t>
  </si>
  <si>
    <t>205教育</t>
  </si>
  <si>
    <t xml:space="preserve">      资本性支出（基本建设）</t>
  </si>
  <si>
    <t>206科学技术</t>
  </si>
  <si>
    <t xml:space="preserve">      资本性支出</t>
  </si>
  <si>
    <t>207文化旅游体育与传媒</t>
  </si>
  <si>
    <t xml:space="preserve">      对企业补助</t>
  </si>
  <si>
    <t>208社会保障和就业</t>
  </si>
  <si>
    <t>二、其他自有资金</t>
  </si>
  <si>
    <t xml:space="preserve">      对企业补助（基本建设）</t>
  </si>
  <si>
    <t>209社会保险基金支出</t>
  </si>
  <si>
    <t>（一）上级补助收入</t>
  </si>
  <si>
    <t xml:space="preserve">      对社会保障基金支出</t>
  </si>
  <si>
    <t>210卫生健康支出</t>
  </si>
  <si>
    <t>（二）附属单位上缴收入</t>
  </si>
  <si>
    <t xml:space="preserve">      其他支出</t>
  </si>
  <si>
    <t>211节能环保</t>
  </si>
  <si>
    <t>（三）事业单位经营收入</t>
  </si>
  <si>
    <t>212城乡社区事务</t>
  </si>
  <si>
    <t>（四）其他收入</t>
  </si>
  <si>
    <t>基本支出</t>
  </si>
  <si>
    <t>213农林水事务</t>
  </si>
  <si>
    <t>（五）纳入专户非税收入安排的拨款</t>
  </si>
  <si>
    <t xml:space="preserve">       工资福利性支出</t>
  </si>
  <si>
    <t>214交通运输</t>
  </si>
  <si>
    <t>三、政府性基金</t>
  </si>
  <si>
    <t xml:space="preserve">       商品和服务支出</t>
  </si>
  <si>
    <t>215资源勘探电力信息等事务</t>
  </si>
  <si>
    <t xml:space="preserve">       对个人和家庭的补助支出</t>
  </si>
  <si>
    <t>216商业服务业等事务</t>
  </si>
  <si>
    <t>项目支出</t>
  </si>
  <si>
    <t>217金融监管等事务支出</t>
  </si>
  <si>
    <t xml:space="preserve">       部门项目支出</t>
  </si>
  <si>
    <t>219援助其他地区支出</t>
  </si>
  <si>
    <t xml:space="preserve">       公共项目（专项资金）支出</t>
  </si>
  <si>
    <t>220自然资源海洋气象等事务</t>
  </si>
  <si>
    <t>221住房保障支出</t>
  </si>
  <si>
    <t>222粮油物资管理事务</t>
  </si>
  <si>
    <t>223国有资本经营预算支出</t>
  </si>
  <si>
    <t>224灾害防治及应急管理支出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</si>
  <si>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</si>
  <si>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</si>
  <si>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</si>
  <si>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</si>
  <si>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</si>
  <si>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</si>
  <si>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本年收入合计</t>
  </si>
  <si>
    <t>本年经济分类支出合计</t>
  </si>
  <si>
    <t>本年功能科目支出合计</t>
  </si>
  <si>
    <t>四、上年结转</t>
  </si>
  <si>
    <t>五、结转下年</t>
  </si>
  <si>
    <t>结转下年</t>
  </si>
  <si>
    <t>（一）财政拨款（补助）结转</t>
  </si>
  <si>
    <t xml:space="preserve">     1、财政指标拨款（补助）结转</t>
  </si>
  <si>
    <t xml:space="preserve">     2、金库非税收入安排的拨款结转</t>
  </si>
  <si>
    <t>（三）其他结转</t>
  </si>
  <si>
    <t>收  入  总  计</t>
  </si>
  <si>
    <t>支  出  总  计</t>
  </si>
  <si>
    <t>支出功能科目总计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</si>
</sst>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8">
    <font>
      <sz val="9"/>
      <name val="宋体"/>
      <family val="0"/>
    </font>
    <font>
      <b/>
      <sz val="22"/>
      <name val="宋体"/>
      <family val="0"/>
    </font>
    <font>
      <sz val="10"/>
      <name val="MS Sans Serif"/>
      <family val="2"/>
    </font>
    <font>
      <sz val="10"/>
      <name val="宋体"/>
      <family val="0"/>
    </font>
    <font>
      <sz val="12"/>
      <name val="宋体"/>
      <family val="0"/>
    </font>
    <font>
      <sz val="10"/>
      <name val="创艺简标宋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justify" vertical="center" wrapText="1"/>
    </xf>
    <xf numFmtId="0" fontId="3" fillId="0" borderId="12" xfId="0" applyNumberFormat="1" applyFont="1" applyFill="1" applyBorder="1" applyAlignment="1">
      <alignment horizontal="justify" vertical="center" wrapText="1"/>
    </xf>
    <xf numFmtId="0" fontId="3" fillId="0" borderId="12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justify" vertical="center" wrapText="1"/>
    </xf>
    <xf numFmtId="0" fontId="3" fillId="0" borderId="12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justify" vertical="center" wrapText="1"/>
    </xf>
    <xf numFmtId="4" fontId="3" fillId="0" borderId="9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justify" vertical="center" wrapText="1"/>
    </xf>
    <xf numFmtId="4" fontId="3" fillId="0" borderId="9" xfId="0" applyNumberFormat="1" applyFont="1" applyFill="1" applyBorder="1" applyAlignment="1">
      <alignment horizontal="justify" vertical="center" wrapText="1"/>
    </xf>
    <xf numFmtId="0" fontId="3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.&#20013;&#20849;&#19996;&#35199;&#28246;&#21306;&#32426;&#22996;2019&#24180;&#25919;&#24220;&#24615;&#22522;&#37329;&#39044;&#31639;&#25903;&#2098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.&#20013;&#20849;&#19996;&#35199;&#28246;&#21306;&#32426;&#22996;2019&#24180;&#19968;&#33324;&#20844;&#20849;&#39044;&#31639;&#22522;&#26412;&#25903;&#20986;&#34920;&#65288;&#32463;&#27982;&#20998;&#31867;&#27454;&#3242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&#20013;&#20849;&#19996;&#35199;&#28246;&#21306;&#32426;&#22996;2019&#24180;&#19968;&#33324;&#20844;&#20849;&#39044;&#31639;&#8220;&#19977;&#20844;&#8221;&#32463;&#36153;&#25903;&#2098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.&#20013;&#20849;&#19996;&#35199;&#28246;&#21306;&#32426;&#22996;2019&#24180;&#19968;&#33324;&#20844;&#20849;&#39044;&#31639;&#25903;&#20986;&#34920;&#65288;&#21151;&#33021;&#20998;&#31867;&#39033;&#32423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.&#20013;&#20849;&#19996;&#35199;&#28246;&#21306;&#32426;&#22996;2019&#24180;&#19968;&#33324;&#20844;&#20849;&#39044;&#31639;&#25903;&#20986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.&#20013;&#20849;&#19996;&#35199;&#28246;&#21306;&#32426;&#22996;2019&#24180;&#36130;&#25919;&#25320;&#27454;&#25910;&#25903;&#39044;&#31639;&#24635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3.&#20013;&#20849;&#19996;&#35199;&#28246;&#21306;&#32426;&#22996;2019&#24180;&#37096;&#38376;&#25903;&#20986;&#24635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.&#20013;&#20849;&#19996;&#35199;&#28246;&#21306;&#32426;&#22996;2019&#24180;&#37096;&#38376;&#25910;&#20837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政府性基金预算支出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基本支出表（经济分类款级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&quot;三公&quot;经费支出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支出表（功能分类项级）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支出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财政拨款收支预算总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部门支出总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部门收入总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showZeros="0" tabSelected="1" workbookViewId="0" topLeftCell="A1">
      <selection activeCell="D15" sqref="D15"/>
    </sheetView>
  </sheetViews>
  <sheetFormatPr defaultColWidth="9.16015625" defaultRowHeight="11.25"/>
  <cols>
    <col min="1" max="1" width="40.66015625" style="0" customWidth="1"/>
    <col min="2" max="2" width="21.16015625" style="0" customWidth="1"/>
    <col min="3" max="3" width="34.33203125" style="0" customWidth="1"/>
    <col min="4" max="4" width="24.16015625" style="0" customWidth="1"/>
    <col min="5" max="5" width="28.33203125" style="0" customWidth="1"/>
    <col min="6" max="6" width="21.83203125" style="0" customWidth="1"/>
    <col min="7" max="16384" width="9" style="0" customWidth="1"/>
  </cols>
  <sheetData>
    <row r="1" spans="1:256" s="1" customFormat="1" ht="36.75" customHeight="1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3.5" customHeight="1">
      <c r="A2" s="5" t="s">
        <v>1</v>
      </c>
      <c r="B2" s="6"/>
      <c r="C2" s="7"/>
      <c r="D2" s="8"/>
      <c r="E2" s="8"/>
      <c r="F2" s="9" t="s">
        <v>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9.5" customHeight="1">
      <c r="A3" s="10" t="s">
        <v>3</v>
      </c>
      <c r="B3" s="10"/>
      <c r="C3" s="11" t="s">
        <v>4</v>
      </c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" customHeight="1">
      <c r="A4" s="12" t="s">
        <v>5</v>
      </c>
      <c r="B4" s="13" t="s">
        <v>6</v>
      </c>
      <c r="C4" s="12" t="s">
        <v>7</v>
      </c>
      <c r="D4" s="14" t="s">
        <v>6</v>
      </c>
      <c r="E4" s="15" t="s">
        <v>8</v>
      </c>
      <c r="F4" s="16" t="s">
        <v>6</v>
      </c>
      <c r="G4" s="8"/>
      <c r="H4" s="17"/>
      <c r="I4" s="1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" customHeight="1">
      <c r="A5" s="18" t="s">
        <v>9</v>
      </c>
      <c r="B5" s="19">
        <f>B6+B7+B8</f>
        <v>2358.48</v>
      </c>
      <c r="C5" s="20" t="s">
        <v>10</v>
      </c>
      <c r="D5" s="19">
        <v>2358.48</v>
      </c>
      <c r="E5" s="21" t="s">
        <v>11</v>
      </c>
      <c r="F5" s="19">
        <v>1972.29</v>
      </c>
      <c r="G5" s="17"/>
      <c r="H5" s="17"/>
      <c r="I5" s="1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5" customHeight="1">
      <c r="A6" s="22" t="s">
        <v>12</v>
      </c>
      <c r="B6" s="19">
        <v>2358.48</v>
      </c>
      <c r="C6" s="23" t="s">
        <v>13</v>
      </c>
      <c r="D6" s="19">
        <v>1476.59</v>
      </c>
      <c r="E6" s="24" t="s">
        <v>14</v>
      </c>
      <c r="F6" s="19">
        <v>0</v>
      </c>
      <c r="G6" s="8"/>
      <c r="H6" s="1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5" customHeight="1">
      <c r="A7" s="25" t="s">
        <v>15</v>
      </c>
      <c r="B7" s="19">
        <v>0</v>
      </c>
      <c r="C7" s="26" t="s">
        <v>16</v>
      </c>
      <c r="D7" s="19">
        <v>724.85</v>
      </c>
      <c r="E7" s="24" t="s">
        <v>17</v>
      </c>
      <c r="F7" s="19">
        <v>0</v>
      </c>
      <c r="G7" s="1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5" customHeight="1">
      <c r="A8" s="25" t="s">
        <v>18</v>
      </c>
      <c r="B8" s="27">
        <v>0</v>
      </c>
      <c r="C8" s="26" t="s">
        <v>19</v>
      </c>
      <c r="D8" s="19">
        <v>27.04</v>
      </c>
      <c r="E8" s="24" t="s">
        <v>20</v>
      </c>
      <c r="F8" s="19">
        <v>0</v>
      </c>
      <c r="G8" s="1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5" customHeight="1">
      <c r="A9" s="28"/>
      <c r="B9" s="29"/>
      <c r="C9" s="30" t="s">
        <v>21</v>
      </c>
      <c r="D9" s="27">
        <v>0</v>
      </c>
      <c r="E9" s="24" t="s">
        <v>22</v>
      </c>
      <c r="F9" s="19">
        <v>0</v>
      </c>
      <c r="G9" s="1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5" customHeight="1">
      <c r="A10" s="28"/>
      <c r="B10" s="27"/>
      <c r="C10" s="30" t="s">
        <v>23</v>
      </c>
      <c r="D10" s="31">
        <v>0</v>
      </c>
      <c r="E10" s="24" t="s">
        <v>24</v>
      </c>
      <c r="F10" s="19">
        <v>0</v>
      </c>
      <c r="G10" s="1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5" customHeight="1">
      <c r="A11" s="28"/>
      <c r="B11" s="27"/>
      <c r="C11" s="30" t="s">
        <v>25</v>
      </c>
      <c r="D11" s="19">
        <v>130</v>
      </c>
      <c r="E11" s="24" t="s">
        <v>26</v>
      </c>
      <c r="F11" s="19">
        <v>0</v>
      </c>
      <c r="G11" s="17"/>
      <c r="H11" s="1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5" customHeight="1">
      <c r="A12" s="28"/>
      <c r="B12" s="27"/>
      <c r="C12" s="30" t="s">
        <v>27</v>
      </c>
      <c r="D12" s="19">
        <v>0</v>
      </c>
      <c r="E12" s="24" t="s">
        <v>28</v>
      </c>
      <c r="F12" s="19">
        <v>148.08</v>
      </c>
      <c r="G12" s="1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5" customHeight="1">
      <c r="A13" s="28" t="s">
        <v>29</v>
      </c>
      <c r="B13" s="19">
        <f>B14+B15+B16+B17+B18</f>
        <v>0</v>
      </c>
      <c r="C13" s="20" t="s">
        <v>30</v>
      </c>
      <c r="D13" s="19">
        <v>0</v>
      </c>
      <c r="E13" s="24" t="s">
        <v>31</v>
      </c>
      <c r="F13" s="19">
        <v>0</v>
      </c>
      <c r="G13" s="1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16.5" customHeight="1">
      <c r="A14" s="25" t="s">
        <v>32</v>
      </c>
      <c r="B14" s="19">
        <v>0</v>
      </c>
      <c r="C14" s="24" t="s">
        <v>33</v>
      </c>
      <c r="D14" s="19">
        <v>0</v>
      </c>
      <c r="E14" s="24" t="s">
        <v>34</v>
      </c>
      <c r="F14" s="19">
        <v>62.21</v>
      </c>
      <c r="G14" s="1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6.5" customHeight="1">
      <c r="A15" s="25" t="s">
        <v>35</v>
      </c>
      <c r="B15" s="19">
        <v>0</v>
      </c>
      <c r="C15" s="32" t="s">
        <v>36</v>
      </c>
      <c r="D15" s="27">
        <v>0</v>
      </c>
      <c r="E15" s="24" t="s">
        <v>37</v>
      </c>
      <c r="F15" s="19">
        <v>0</v>
      </c>
      <c r="G15" s="17"/>
      <c r="H15" s="1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16.5" customHeight="1">
      <c r="A16" s="25" t="s">
        <v>38</v>
      </c>
      <c r="B16" s="19">
        <v>0</v>
      </c>
      <c r="C16" s="27"/>
      <c r="D16" s="29"/>
      <c r="E16" s="30" t="s">
        <v>39</v>
      </c>
      <c r="F16" s="19">
        <v>0</v>
      </c>
      <c r="G16" s="1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6.5" customHeight="1">
      <c r="A17" s="33" t="s">
        <v>40</v>
      </c>
      <c r="B17" s="19">
        <v>0</v>
      </c>
      <c r="C17" s="34" t="s">
        <v>41</v>
      </c>
      <c r="D17" s="19">
        <f>D18+D19+D20</f>
        <v>1698.6399999999999</v>
      </c>
      <c r="E17" s="30" t="s">
        <v>42</v>
      </c>
      <c r="F17" s="19">
        <v>0</v>
      </c>
      <c r="G17" s="1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5" customHeight="1">
      <c r="A18" s="33" t="s">
        <v>43</v>
      </c>
      <c r="B18" s="27">
        <v>0</v>
      </c>
      <c r="C18" s="35" t="s">
        <v>44</v>
      </c>
      <c r="D18" s="19">
        <v>1476.59</v>
      </c>
      <c r="E18" s="24" t="s">
        <v>45</v>
      </c>
      <c r="F18" s="19">
        <v>0</v>
      </c>
      <c r="G18" s="17"/>
      <c r="H18" s="8"/>
      <c r="I18" s="1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5" customHeight="1">
      <c r="A19" s="25" t="s">
        <v>46</v>
      </c>
      <c r="B19" s="29">
        <v>0</v>
      </c>
      <c r="C19" s="35" t="s">
        <v>47</v>
      </c>
      <c r="D19" s="19">
        <v>195.01</v>
      </c>
      <c r="E19" s="24" t="s">
        <v>48</v>
      </c>
      <c r="F19" s="19">
        <v>0</v>
      </c>
      <c r="G19" s="1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5" customHeight="1">
      <c r="A20" s="18"/>
      <c r="B20" s="29"/>
      <c r="C20" s="35" t="s">
        <v>49</v>
      </c>
      <c r="D20" s="27">
        <v>27.04</v>
      </c>
      <c r="E20" s="24" t="s">
        <v>50</v>
      </c>
      <c r="F20" s="19"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5" customHeight="1">
      <c r="A21" s="18"/>
      <c r="B21" s="27"/>
      <c r="C21" s="34" t="s">
        <v>51</v>
      </c>
      <c r="D21" s="31">
        <f>D22+D23</f>
        <v>659.84</v>
      </c>
      <c r="E21" s="30" t="s">
        <v>52</v>
      </c>
      <c r="F21" s="19"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15" customHeight="1">
      <c r="A22" s="18"/>
      <c r="B22" s="27"/>
      <c r="C22" s="35" t="s">
        <v>53</v>
      </c>
      <c r="D22" s="19">
        <v>659.84</v>
      </c>
      <c r="E22" s="24" t="s">
        <v>54</v>
      </c>
      <c r="F22" s="19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15" customHeight="1">
      <c r="A23" s="18"/>
      <c r="B23" s="27"/>
      <c r="C23" s="35" t="s">
        <v>55</v>
      </c>
      <c r="D23" s="27">
        <v>0</v>
      </c>
      <c r="E23" s="32" t="s">
        <v>56</v>
      </c>
      <c r="F23" s="19">
        <v>0</v>
      </c>
      <c r="G23" s="1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12.75" customHeight="1">
      <c r="A24" s="18"/>
      <c r="B24" s="27"/>
      <c r="C24" s="34"/>
      <c r="D24" s="29"/>
      <c r="E24" s="30" t="s">
        <v>57</v>
      </c>
      <c r="F24" s="19">
        <v>175.9</v>
      </c>
      <c r="G24" s="1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12.75" customHeight="1">
      <c r="A25" s="18"/>
      <c r="B25" s="27"/>
      <c r="C25" s="34"/>
      <c r="D25" s="27"/>
      <c r="E25" s="30" t="s">
        <v>58</v>
      </c>
      <c r="F25" s="19">
        <v>0</v>
      </c>
      <c r="G25" s="1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2.75" customHeight="1">
      <c r="A26" s="18"/>
      <c r="B26" s="27"/>
      <c r="C26" s="34"/>
      <c r="D26" s="27"/>
      <c r="E26" s="36" t="s">
        <v>59</v>
      </c>
      <c r="F26" s="19">
        <v>0</v>
      </c>
      <c r="G26" s="1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2" customFormat="1" ht="12.75" customHeight="1">
      <c r="A27" s="18"/>
      <c r="B27" s="27"/>
      <c r="C27" s="37"/>
      <c r="D27" s="27"/>
      <c r="E27" s="30" t="s">
        <v>60</v>
      </c>
      <c r="F27" s="19"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2" customFormat="1" ht="12.75" customHeight="1">
      <c r="A28" s="18"/>
      <c r="B28" s="27"/>
      <c r="C28" s="37"/>
      <c r="D28" s="27"/>
      <c r="E28" s="30" t="s">
        <v>61</v>
      </c>
      <c r="F28" s="19"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2" customFormat="1" ht="12.75" customHeight="1">
      <c r="A29" s="18"/>
      <c r="B29" s="27"/>
      <c r="C29" s="37"/>
      <c r="D29" s="27"/>
      <c r="E29" s="30" t="s">
        <v>62</v>
      </c>
      <c r="F29" s="19"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2" customFormat="1" ht="12.75" customHeight="1">
      <c r="A30" s="18"/>
      <c r="B30" s="27"/>
      <c r="C30" s="37"/>
      <c r="D30" s="27"/>
      <c r="E30" s="30" t="s">
        <v>63</v>
      </c>
      <c r="F30" s="19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2" customFormat="1" ht="12.75" customHeight="1">
      <c r="A31" s="18"/>
      <c r="B31" s="27"/>
      <c r="C31" s="27"/>
      <c r="D31" s="27"/>
      <c r="E31" s="30" t="s">
        <v>64</v>
      </c>
      <c r="F31" s="19"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5" customHeight="1">
      <c r="A32" s="18"/>
      <c r="B32" s="27"/>
      <c r="C32" s="27"/>
      <c r="D32" s="27"/>
      <c r="E32" s="30" t="s">
        <v>65</v>
      </c>
      <c r="F32" s="19"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12.75" customHeight="1">
      <c r="A33" s="18"/>
      <c r="B33" s="27"/>
      <c r="C33" s="27"/>
      <c r="D33" s="27"/>
      <c r="E33" s="30" t="s">
        <v>66</v>
      </c>
      <c r="F33" s="27"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15" customHeight="1">
      <c r="A34" s="38" t="s">
        <v>67</v>
      </c>
      <c r="B34" s="27">
        <f>B5+B13+B19</f>
        <v>2358.48</v>
      </c>
      <c r="C34" s="39" t="s">
        <v>68</v>
      </c>
      <c r="D34" s="40">
        <f>D6+D7+D8+D9+D10+D11+D12+D13+D14+D15</f>
        <v>2358.48</v>
      </c>
      <c r="E34" s="41" t="s">
        <v>69</v>
      </c>
      <c r="F34" s="42">
        <f>SUM(F5:F33)</f>
        <v>2358.48</v>
      </c>
      <c r="G34" s="1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15" customHeight="1">
      <c r="A35" s="18"/>
      <c r="B35" s="27"/>
      <c r="C35" s="39"/>
      <c r="D35" s="43"/>
      <c r="E35" s="41"/>
      <c r="F35" s="40"/>
      <c r="G35" s="17"/>
      <c r="H35" s="8"/>
      <c r="I35" s="1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5" customHeight="1">
      <c r="A36" s="44" t="s">
        <v>70</v>
      </c>
      <c r="B36" s="27">
        <f>B37+B41</f>
        <v>0</v>
      </c>
      <c r="C36" s="45" t="s">
        <v>71</v>
      </c>
      <c r="D36" s="43">
        <f>B43-D34</f>
        <v>0</v>
      </c>
      <c r="E36" s="46" t="s">
        <v>72</v>
      </c>
      <c r="F36" s="40">
        <f>B43-F34</f>
        <v>0</v>
      </c>
      <c r="G36" s="1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15.75" customHeight="1">
      <c r="A37" s="44" t="s">
        <v>73</v>
      </c>
      <c r="B37" s="19">
        <f>B38+B39</f>
        <v>0</v>
      </c>
      <c r="C37" s="47"/>
      <c r="D37" s="43"/>
      <c r="E37" s="48"/>
      <c r="F37" s="43"/>
      <c r="G37" s="8"/>
      <c r="H37" s="1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14.25" customHeight="1">
      <c r="A38" s="22" t="s">
        <v>74</v>
      </c>
      <c r="B38" s="19">
        <v>0</v>
      </c>
      <c r="C38" s="49"/>
      <c r="D38" s="43"/>
      <c r="E38" s="41"/>
      <c r="F38" s="43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14.25" customHeight="1">
      <c r="A39" s="22" t="s">
        <v>75</v>
      </c>
      <c r="B39" s="27">
        <v>0</v>
      </c>
      <c r="C39" s="50"/>
      <c r="D39" s="40"/>
      <c r="E39" s="41"/>
      <c r="F39" s="43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ht="14.25" customHeight="1">
      <c r="A40" s="44"/>
      <c r="B40" s="31"/>
      <c r="C40" s="51"/>
      <c r="D40" s="43"/>
      <c r="E40" s="41"/>
      <c r="F40" s="43"/>
      <c r="G40" s="1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4.25" customHeight="1">
      <c r="A41" s="22" t="s">
        <v>76</v>
      </c>
      <c r="B41" s="27">
        <v>0</v>
      </c>
      <c r="C41" s="50"/>
      <c r="D41" s="43"/>
      <c r="E41" s="41"/>
      <c r="F41" s="43"/>
      <c r="G41" s="1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ht="14.25" customHeight="1">
      <c r="A42" s="52"/>
      <c r="B42" s="29"/>
      <c r="C42" s="51"/>
      <c r="D42" s="43"/>
      <c r="E42" s="41"/>
      <c r="F42" s="4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ht="14.25" customHeight="1">
      <c r="A43" s="38" t="s">
        <v>77</v>
      </c>
      <c r="B43" s="27">
        <f>B34+B36</f>
        <v>2358.48</v>
      </c>
      <c r="C43" s="39" t="s">
        <v>78</v>
      </c>
      <c r="D43" s="43">
        <f>D34+D36</f>
        <v>2358.48</v>
      </c>
      <c r="E43" s="53" t="s">
        <v>79</v>
      </c>
      <c r="F43" s="43">
        <f>F34+F36</f>
        <v>2358.48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2" customFormat="1" ht="15.75" customHeight="1">
      <c r="A44" s="54"/>
      <c r="B44" s="55"/>
      <c r="C44" s="54"/>
      <c r="D44" s="55"/>
      <c r="E44" s="17"/>
      <c r="F44" s="17"/>
      <c r="G44" s="17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256" ht="13.5" customHeight="1">
      <c r="A45" s="55"/>
      <c r="B45" s="55"/>
      <c r="C45" s="55"/>
      <c r="D45" s="55"/>
      <c r="E45" s="8"/>
      <c r="F45" s="17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ht="15">
      <c r="A46" s="8"/>
      <c r="B46" s="1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50" spans="1:256" ht="15">
      <c r="A50" s="1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</sheetData>
  <sheetProtection/>
  <mergeCells count="3">
    <mergeCell ref="A1:F1"/>
    <mergeCell ref="A3:B3"/>
    <mergeCell ref="C3:F3"/>
  </mergeCells>
  <printOptions horizontalCentered="1" verticalCentered="1"/>
  <pageMargins left="0.79" right="0.39" top="0.39" bottom="0.39" header="0" footer="0.51"/>
  <pageSetup fitToHeight="1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2019-01-30T04:03:52Z</dcterms:created>
  <dcterms:modified xsi:type="dcterms:W3CDTF">2019-01-30T04:29:15Z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